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2120" windowHeight="7515" activeTab="1"/>
  </bookViews>
  <sheets>
    <sheet name="Scheda obiettivo 1 anno  2015" sheetId="1" r:id="rId1"/>
    <sheet name="Scheda obiettivo 2 anno 2015" sheetId="2" r:id="rId2"/>
    <sheet name="Obiettivi Area " sheetId="3" state="hidden" r:id="rId3"/>
  </sheets>
  <externalReferences>
    <externalReference r:id="rId6"/>
    <externalReference r:id="rId7"/>
  </externalReferences>
  <definedNames>
    <definedName name="_xlnm.Print_Area" localSheetId="0">'Scheda obiettivo 1 anno  2015'!$A$1:$Q$45</definedName>
    <definedName name="_xlnm.Print_Area" localSheetId="1">'Scheda obiettivo 2 anno 2015'!#REF!</definedName>
    <definedName name="Comp.">#REF!</definedName>
    <definedName name="Comportamenti">'[1]Comportamenti'!$A$2:$A$22</definedName>
    <definedName name="Valore">'[1]Comportamenti'!$B$2:$B$22</definedName>
    <definedName name="Valori">#REF!</definedName>
  </definedNames>
  <calcPr fullCalcOnLoad="1"/>
</workbook>
</file>

<file path=xl/sharedStrings.xml><?xml version="1.0" encoding="utf-8"?>
<sst xmlns="http://schemas.openxmlformats.org/spreadsheetml/2006/main" count="178" uniqueCount="92">
  <si>
    <r>
      <t xml:space="preserve">Obiettivo: </t>
    </r>
    <r>
      <rPr>
        <b/>
        <sz val="9"/>
        <rFont val="Arial"/>
        <family val="2"/>
      </rPr>
      <t xml:space="preserve">descrizione sintetica </t>
    </r>
  </si>
  <si>
    <t xml:space="preserve">
Descrizione, finalità da perseguire, modalità, linee guida di attuazione
</t>
  </si>
  <si>
    <t xml:space="preserve">Pesatura Obiettivo </t>
  </si>
  <si>
    <t xml:space="preserve">Attori </t>
  </si>
  <si>
    <t xml:space="preserve">Amministratori </t>
  </si>
  <si>
    <t xml:space="preserve">Responsabili </t>
  </si>
  <si>
    <t xml:space="preserve">Variabili </t>
  </si>
  <si>
    <t>Giudizio</t>
  </si>
  <si>
    <t>Alta - Media- Bassa</t>
  </si>
  <si>
    <t>Importanza</t>
  </si>
  <si>
    <t>a</t>
  </si>
  <si>
    <t>Complessità</t>
  </si>
  <si>
    <t>Impatto esterno</t>
  </si>
  <si>
    <t>Realizzabilità</t>
  </si>
  <si>
    <t xml:space="preserve">N° Capitolo Peg </t>
  </si>
  <si>
    <t xml:space="preserve">Fonte risorse </t>
  </si>
  <si>
    <t xml:space="preserve">Ammontare risorse </t>
  </si>
  <si>
    <t xml:space="preserve">Indicatori di risultato </t>
  </si>
  <si>
    <t xml:space="preserve">Descrizione </t>
  </si>
  <si>
    <t xml:space="preserve">Valore atteso </t>
  </si>
  <si>
    <t xml:space="preserve">Tempi di realizzazione </t>
  </si>
  <si>
    <t xml:space="preserve">Fasi </t>
  </si>
  <si>
    <t>gennaio</t>
  </si>
  <si>
    <t xml:space="preserve">febbraio </t>
  </si>
  <si>
    <t>marzo</t>
  </si>
  <si>
    <t>aprile</t>
  </si>
  <si>
    <t>maggio</t>
  </si>
  <si>
    <t>giugno</t>
  </si>
  <si>
    <t>luglio</t>
  </si>
  <si>
    <t>agosto</t>
  </si>
  <si>
    <t>settembre</t>
  </si>
  <si>
    <t>ottobre</t>
  </si>
  <si>
    <t>novembre</t>
  </si>
  <si>
    <t>dicembre</t>
  </si>
  <si>
    <t>b</t>
  </si>
  <si>
    <t>c</t>
  </si>
  <si>
    <t>d</t>
  </si>
  <si>
    <t>e</t>
  </si>
  <si>
    <t>f</t>
  </si>
  <si>
    <t>g</t>
  </si>
  <si>
    <t xml:space="preserve">Personale coinvolto </t>
  </si>
  <si>
    <t>Personale coinvolto</t>
  </si>
  <si>
    <t xml:space="preserve">% partecipazione </t>
  </si>
  <si>
    <t xml:space="preserve">Note </t>
  </si>
  <si>
    <t>Obiettivo Settore</t>
  </si>
  <si>
    <t>Valore Atteso</t>
  </si>
  <si>
    <t xml:space="preserve"> Tecnica</t>
  </si>
  <si>
    <t xml:space="preserve"> Amministrativa</t>
  </si>
  <si>
    <t>Finanziaria</t>
  </si>
  <si>
    <t xml:space="preserve">Sociale </t>
  </si>
  <si>
    <t xml:space="preserve">Risultati </t>
  </si>
  <si>
    <t>Valore Asooluto</t>
  </si>
  <si>
    <t>Valore %</t>
  </si>
  <si>
    <t xml:space="preserve">Dipendente 1 </t>
  </si>
  <si>
    <t>Dipendente 2</t>
  </si>
  <si>
    <t>Dipendente 3</t>
  </si>
  <si>
    <t>Dipendente 4</t>
  </si>
  <si>
    <t>Dipendente 5</t>
  </si>
  <si>
    <t>Dipendente 6</t>
  </si>
  <si>
    <t>Dipendente 7</t>
  </si>
  <si>
    <t>Dipendente 8</t>
  </si>
  <si>
    <t>Dipendente 9</t>
  </si>
  <si>
    <t xml:space="preserve">Giudizio: Alto - Medio - Basso </t>
  </si>
  <si>
    <t>IMPORTANZA :                                  (AMMINISTRATORI)</t>
  </si>
  <si>
    <t>COMPLESSITA':                      (DIRIGENTE)</t>
  </si>
  <si>
    <t>IMPATTO ESTERNO:                    (AMMINISTRATORI)</t>
  </si>
  <si>
    <t>REALIZZABILITA':                               (DIRIGENTE)</t>
  </si>
  <si>
    <t>TOTALE PESI OBIETTIVI DI RISULTATO</t>
  </si>
  <si>
    <t xml:space="preserve">Area </t>
  </si>
  <si>
    <t>Totale peso Obiettivo</t>
  </si>
  <si>
    <t>Assoluto</t>
  </si>
  <si>
    <t>Relativo</t>
  </si>
  <si>
    <t>Premio</t>
  </si>
  <si>
    <t>Dip.</t>
  </si>
  <si>
    <t>P.O.</t>
  </si>
  <si>
    <t>PESATURA OBIETTIVI PERFORMANCE INDIVIDUALE</t>
  </si>
  <si>
    <t>x</t>
  </si>
  <si>
    <t>A</t>
  </si>
  <si>
    <t>B</t>
  </si>
  <si>
    <t xml:space="preserve">Sulis Teresa </t>
  </si>
  <si>
    <t>Revisione straordinaria dei residui</t>
  </si>
  <si>
    <t>Obiettivo n. 1 AREA FINANZIARIA RESP. MURA M.DANIELA</t>
  </si>
  <si>
    <t xml:space="preserve">ORGANIZZAZIONE BANCA DATI UFFICIO TRIBUTI </t>
  </si>
  <si>
    <t>Il Comune ha trasferito con deliberazione del Consiglio Comunale il servizio tributi presso l'Unione dei Comuni della Traxenta. In considerazione che la banca dati è risultata essere molto carente, e al fine di uniformare i dati con altri comuni che hanno aderito al servizio ci sarà bisogno di una profonda revisione e aggiornamento delle banche dati.</t>
  </si>
  <si>
    <t>Nel corso del 2015 si provvederà ad aggiornare i dati catastali delle posizioni TARI .Si effettuarà la verifica di tutte le posizioni al fine di adeguare le superifici minime alle norme in vigore. I dati così bonificati saranno utilizzati per effettuare controlli incrociati ai fini dei diversi tributi comunali.</t>
  </si>
  <si>
    <t>Effettuazione controlli incrociati e recupero evasione</t>
  </si>
  <si>
    <t xml:space="preserve">Aggiornamento </t>
  </si>
  <si>
    <t>AGGIORNAMENTO E REVISIONE STATO PATRIMONIALE</t>
  </si>
  <si>
    <t>Si intende revisionare completamente il patrimonio dell'ente alla luce dei nuovi principi, al fine di poter adempiere agli adempimenti conseguenti e aggiornamento delle banche dati del MEF.</t>
  </si>
  <si>
    <t xml:space="preserve">Con l'adeguamento della contabilità ai principi del D.Lgs 118 si rende necessario il complessivo aggiornamento del conto del patrimonio così come previsto dagli indirizzi della Corte dei Conti con un sistema di rilevazione unitario e complesso che completi il bilancio con inventari continuativi, descrittivi e valutativi dell'intera consistenza attiva e passiva del Patrimonio generale dell'Ente. </t>
  </si>
  <si>
    <t>AGGIORNAMENTO E REVISIONE CONTO DEL PATRIMONIO</t>
  </si>
  <si>
    <t>Obiettivo n. 2 AREA FINANZIARIA RESP. MURA M.DANIELA</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</si>
</sst>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s>
  <fonts count="46">
    <font>
      <sz val="10"/>
      <name val="Arial"/>
      <family val="0"/>
    </font>
    <font>
      <sz val="11"/>
      <color indexed="8"/>
      <name val="Calibri"/>
      <family val="2"/>
    </font>
    <font>
      <b/>
      <sz val="10"/>
      <name val="Arial"/>
      <family val="2"/>
    </font>
    <font>
      <b/>
      <sz val="9"/>
      <name val="Arial"/>
      <family val="2"/>
    </font>
    <font>
      <b/>
      <sz val="12"/>
      <name val="Arial"/>
      <family val="2"/>
    </font>
    <font>
      <b/>
      <sz val="11"/>
      <name val="Arial"/>
      <family val="2"/>
    </font>
    <font>
      <b/>
      <sz val="8"/>
      <name val="Arial"/>
      <family val="2"/>
    </font>
    <font>
      <sz val="8"/>
      <name val="Arial"/>
      <family val="0"/>
    </font>
    <font>
      <b/>
      <sz val="14"/>
      <name val="Arial"/>
      <family val="2"/>
    </font>
    <font>
      <sz val="7"/>
      <name val="Arial"/>
      <family val="0"/>
    </font>
    <font>
      <sz val="10"/>
      <name val="Verdana"/>
      <family val="2"/>
    </font>
    <font>
      <b/>
      <sz val="12"/>
      <name val="Verdana"/>
      <family val="2"/>
    </font>
    <font>
      <b/>
      <sz val="11"/>
      <name val="Verdana"/>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13"/>
        <bgColor indexed="64"/>
      </patternFill>
    </fill>
    <fill>
      <patternFill patternType="solid">
        <fgColor indexed="10"/>
        <bgColor indexed="64"/>
      </patternFill>
    </fill>
    <fill>
      <patternFill patternType="solid">
        <fgColor indexed="4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thin"/>
      <right style="medium"/>
      <top style="thin"/>
      <bottom style="thin"/>
    </border>
    <border>
      <left style="medium"/>
      <right style="thin"/>
      <top style="thin"/>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right/>
      <top style="thin"/>
      <bottom style="thin"/>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style="medium"/>
      <right/>
      <top style="thin"/>
      <bottom/>
    </border>
    <border>
      <left/>
      <right/>
      <top style="thin"/>
      <bottom/>
    </border>
    <border>
      <left/>
      <right style="thin"/>
      <top/>
      <bottom/>
    </border>
    <border>
      <left style="medium"/>
      <right/>
      <top/>
      <bottom style="thin"/>
    </border>
    <border>
      <left/>
      <right/>
      <top/>
      <bottom style="thin"/>
    </border>
    <border>
      <left/>
      <right style="thin"/>
      <top/>
      <bottom style="thin"/>
    </border>
    <border>
      <left/>
      <right style="medium"/>
      <top style="thin"/>
      <bottom/>
    </border>
    <border>
      <left style="thin"/>
      <right/>
      <top/>
      <bottom/>
    </border>
    <border>
      <left/>
      <right style="medium"/>
      <top/>
      <bottom/>
    </border>
    <border>
      <left style="thin"/>
      <right/>
      <top/>
      <bottom style="thin"/>
    </border>
    <border>
      <left/>
      <right style="medium"/>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44" fontId="0" fillId="0" borderId="0" applyFont="0" applyFill="0" applyBorder="0" applyAlignment="0" applyProtection="0"/>
    <xf numFmtId="0" fontId="3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0" fontId="36" fillId="20" borderId="5"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6">
    <xf numFmtId="0" fontId="0" fillId="0" borderId="0" xfId="0" applyAlignment="1">
      <alignment/>
    </xf>
    <xf numFmtId="0" fontId="0" fillId="0" borderId="0" xfId="0" applyAlignment="1">
      <alignment vertical="center" wrapText="1"/>
    </xf>
    <xf numFmtId="0" fontId="8" fillId="33" borderId="10" xfId="0" applyFont="1" applyFill="1" applyBorder="1" applyAlignment="1">
      <alignment horizontal="center" wrapText="1"/>
    </xf>
    <xf numFmtId="0" fontId="7" fillId="33" borderId="11"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0" fillId="0" borderId="0" xfId="0" applyFont="1" applyAlignment="1">
      <alignment/>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33" borderId="13" xfId="0" applyFont="1" applyFill="1" applyBorder="1" applyAlignment="1">
      <alignment horizontal="center" vertical="center" wrapText="1"/>
    </xf>
    <xf numFmtId="0" fontId="2" fillId="0" borderId="0" xfId="0" applyFont="1" applyAlignment="1">
      <alignment vertical="center" wrapText="1"/>
    </xf>
    <xf numFmtId="0" fontId="0" fillId="0" borderId="11" xfId="0" applyBorder="1" applyAlignment="1">
      <alignment horizontal="justify" vertical="center" wrapText="1"/>
    </xf>
    <xf numFmtId="0" fontId="2" fillId="0" borderId="11" xfId="0" applyFont="1" applyBorder="1" applyAlignment="1">
      <alignment horizontal="center" vertical="center" wrapText="1"/>
    </xf>
    <xf numFmtId="0" fontId="0" fillId="34" borderId="11" xfId="0" applyFill="1" applyBorder="1" applyAlignment="1">
      <alignment horizontal="center" vertical="center" wrapText="1"/>
    </xf>
    <xf numFmtId="41" fontId="7" fillId="0" borderId="11" xfId="0" applyNumberFormat="1" applyFont="1" applyFill="1" applyBorder="1" applyAlignment="1">
      <alignment horizontal="left" vertical="center"/>
    </xf>
    <xf numFmtId="43" fontId="9" fillId="0" borderId="11" xfId="0" applyNumberFormat="1" applyFont="1" applyBorder="1" applyAlignment="1">
      <alignment horizontal="center" vertical="center" wrapText="1"/>
    </xf>
    <xf numFmtId="0" fontId="2" fillId="34" borderId="11" xfId="0" applyFont="1" applyFill="1" applyBorder="1" applyAlignment="1">
      <alignment horizontal="center" vertical="center" wrapText="1"/>
    </xf>
    <xf numFmtId="43" fontId="9" fillId="35" borderId="11" xfId="0" applyNumberFormat="1" applyFont="1" applyFill="1" applyBorder="1" applyAlignment="1">
      <alignment horizontal="center" vertical="center" wrapText="1"/>
    </xf>
    <xf numFmtId="164" fontId="9" fillId="0" borderId="11" xfId="0" applyNumberFormat="1" applyFont="1" applyBorder="1" applyAlignment="1">
      <alignment horizontal="center" vertical="center" wrapText="1"/>
    </xf>
    <xf numFmtId="164" fontId="9" fillId="35" borderId="11" xfId="0" applyNumberFormat="1" applyFont="1" applyFill="1" applyBorder="1" applyAlignment="1">
      <alignment horizontal="center" vertical="center" wrapText="1"/>
    </xf>
    <xf numFmtId="41" fontId="9" fillId="34" borderId="14" xfId="0" applyNumberFormat="1" applyFont="1" applyFill="1" applyBorder="1" applyAlignment="1">
      <alignment vertical="center" wrapText="1"/>
    </xf>
    <xf numFmtId="0" fontId="0" fillId="0" borderId="11" xfId="0" applyNumberFormat="1" applyBorder="1" applyAlignment="1">
      <alignment horizontal="justify" vertical="center" wrapText="1"/>
    </xf>
    <xf numFmtId="0" fontId="2" fillId="0" borderId="11"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2" fillId="0" borderId="11" xfId="0" applyFont="1" applyFill="1" applyBorder="1" applyAlignment="1" applyProtection="1">
      <alignment horizontal="center" vertical="center" textRotation="90" wrapText="1"/>
      <protection/>
    </xf>
    <xf numFmtId="0" fontId="6" fillId="34" borderId="11" xfId="0" applyFont="1" applyFill="1" applyBorder="1" applyAlignment="1" applyProtection="1">
      <alignment horizontal="center" vertical="center" textRotation="90" wrapText="1"/>
      <protection/>
    </xf>
    <xf numFmtId="0" fontId="6" fillId="0" borderId="11" xfId="0" applyFont="1" applyFill="1" applyBorder="1" applyAlignment="1" applyProtection="1">
      <alignment horizontal="center" vertical="center" textRotation="90" wrapText="1"/>
      <protection/>
    </xf>
    <xf numFmtId="0" fontId="7" fillId="0" borderId="11" xfId="0" applyFont="1" applyBorder="1" applyAlignment="1">
      <alignment horizontal="justify" vertical="center" wrapText="1"/>
    </xf>
    <xf numFmtId="0" fontId="10" fillId="0" borderId="0" xfId="0" applyFont="1" applyAlignment="1">
      <alignment vertical="center"/>
    </xf>
    <xf numFmtId="0" fontId="11" fillId="0" borderId="11" xfId="0" applyFont="1" applyFill="1" applyBorder="1" applyAlignment="1">
      <alignment horizontal="center" vertical="center" wrapText="1"/>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7" fillId="34" borderId="11" xfId="0" applyFont="1" applyFill="1" applyBorder="1" applyAlignment="1">
      <alignment horizontal="justify" vertical="center" wrapText="1"/>
    </xf>
    <xf numFmtId="43" fontId="10" fillId="0" borderId="14" xfId="0" applyNumberFormat="1" applyFont="1" applyBorder="1" applyAlignment="1">
      <alignment vertical="center"/>
    </xf>
    <xf numFmtId="43" fontId="10" fillId="0" borderId="15" xfId="0" applyNumberFormat="1" applyFont="1" applyBorder="1" applyAlignment="1">
      <alignment vertical="center"/>
    </xf>
    <xf numFmtId="43" fontId="10" fillId="0" borderId="14" xfId="44" applyFont="1" applyBorder="1" applyAlignment="1">
      <alignment vertical="center"/>
    </xf>
    <xf numFmtId="43" fontId="10" fillId="0" borderId="15" xfId="44" applyFont="1" applyBorder="1" applyAlignment="1">
      <alignment vertical="center"/>
    </xf>
    <xf numFmtId="43" fontId="10" fillId="0" borderId="16" xfId="0" applyNumberFormat="1" applyFont="1" applyBorder="1" applyAlignment="1">
      <alignment vertical="center"/>
    </xf>
    <xf numFmtId="43" fontId="10" fillId="0" borderId="17" xfId="0" applyNumberFormat="1" applyFont="1" applyBorder="1" applyAlignment="1">
      <alignment vertical="center"/>
    </xf>
    <xf numFmtId="43" fontId="10" fillId="0" borderId="16" xfId="44" applyFont="1" applyBorder="1" applyAlignment="1">
      <alignment vertical="center"/>
    </xf>
    <xf numFmtId="43" fontId="10" fillId="0" borderId="17" xfId="44" applyFont="1" applyBorder="1" applyAlignment="1">
      <alignment vertical="center"/>
    </xf>
    <xf numFmtId="43" fontId="10" fillId="0" borderId="0" xfId="0" applyNumberFormat="1" applyFont="1" applyBorder="1" applyAlignment="1">
      <alignment vertical="center"/>
    </xf>
    <xf numFmtId="43" fontId="10" fillId="0" borderId="0" xfId="44" applyFont="1" applyBorder="1" applyAlignment="1">
      <alignment vertical="center"/>
    </xf>
    <xf numFmtId="0" fontId="12" fillId="36" borderId="11" xfId="0" applyFont="1" applyFill="1" applyBorder="1" applyAlignment="1">
      <alignment horizontal="center" vertical="center" wrapText="1"/>
    </xf>
    <xf numFmtId="43" fontId="12" fillId="36" borderId="14" xfId="0" applyNumberFormat="1" applyFont="1" applyFill="1" applyBorder="1" applyAlignment="1">
      <alignment horizontal="center" vertical="center" wrapText="1"/>
    </xf>
    <xf numFmtId="0" fontId="12" fillId="36" borderId="15" xfId="0" applyFont="1" applyFill="1" applyBorder="1" applyAlignment="1">
      <alignment horizontal="center" vertical="center" wrapText="1"/>
    </xf>
    <xf numFmtId="43" fontId="12" fillId="36" borderId="14" xfId="44" applyFont="1" applyFill="1" applyBorder="1" applyAlignment="1">
      <alignment horizontal="center" vertical="center" wrapText="1"/>
    </xf>
    <xf numFmtId="43" fontId="12" fillId="36" borderId="15" xfId="44" applyFont="1" applyFill="1" applyBorder="1" applyAlignment="1">
      <alignment horizontal="center" vertical="center" wrapText="1"/>
    </xf>
    <xf numFmtId="0" fontId="12" fillId="36" borderId="14"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4" fillId="36" borderId="12"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2" fillId="36" borderId="14" xfId="0" applyFont="1" applyFill="1" applyBorder="1" applyAlignment="1">
      <alignment horizontal="center" vertical="center" wrapText="1"/>
    </xf>
    <xf numFmtId="0" fontId="2" fillId="36" borderId="18" xfId="0" applyFont="1" applyFill="1" applyBorder="1" applyAlignment="1">
      <alignment horizontal="center" vertical="center" wrapText="1"/>
    </xf>
    <xf numFmtId="0" fontId="2" fillId="36" borderId="19"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2" fillId="36" borderId="15"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36" borderId="23" xfId="0" applyFont="1" applyFill="1" applyBorder="1" applyAlignment="1">
      <alignment horizontal="center" vertical="center" wrapText="1"/>
    </xf>
    <xf numFmtId="0" fontId="0" fillId="0" borderId="14" xfId="0" applyFont="1" applyBorder="1" applyAlignment="1">
      <alignment horizontal="justify" vertical="center" wrapText="1"/>
    </xf>
    <xf numFmtId="0" fontId="0" fillId="0" borderId="18" xfId="0" applyFont="1" applyBorder="1" applyAlignment="1">
      <alignment horizontal="justify" vertical="center" wrapText="1"/>
    </xf>
    <xf numFmtId="0" fontId="0" fillId="0" borderId="19" xfId="0" applyFont="1" applyBorder="1" applyAlignment="1">
      <alignment horizontal="justify" vertical="center" wrapText="1"/>
    </xf>
    <xf numFmtId="0" fontId="2" fillId="36" borderId="24" xfId="0" applyFont="1" applyFill="1" applyBorder="1" applyAlignment="1">
      <alignment horizontal="center" vertical="center" wrapText="1"/>
    </xf>
    <xf numFmtId="0" fontId="2" fillId="36" borderId="25" xfId="0" applyFont="1" applyFill="1" applyBorder="1" applyAlignment="1">
      <alignment horizontal="center" vertical="center" wrapText="1"/>
    </xf>
    <xf numFmtId="0" fontId="2" fillId="36" borderId="17"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6" borderId="26" xfId="0" applyFont="1" applyFill="1" applyBorder="1" applyAlignment="1">
      <alignment horizontal="center" vertical="center" wrapText="1"/>
    </xf>
    <xf numFmtId="0" fontId="2" fillId="36" borderId="27" xfId="0" applyFont="1" applyFill="1" applyBorder="1" applyAlignment="1">
      <alignment horizontal="center" vertical="center" wrapText="1"/>
    </xf>
    <xf numFmtId="0" fontId="2" fillId="36" borderId="28" xfId="0" applyFont="1" applyFill="1" applyBorder="1" applyAlignment="1">
      <alignment horizontal="center" vertical="center" wrapText="1"/>
    </xf>
    <xf numFmtId="0" fontId="2" fillId="36" borderId="29" xfId="0" applyFont="1" applyFill="1" applyBorder="1" applyAlignment="1">
      <alignment horizontal="center" vertical="center" wrapText="1"/>
    </xf>
    <xf numFmtId="0" fontId="0" fillId="0" borderId="16" xfId="0" applyFont="1" applyBorder="1" applyAlignment="1">
      <alignment horizontal="justify" vertical="center" wrapText="1"/>
    </xf>
    <xf numFmtId="0" fontId="0" fillId="0" borderId="25" xfId="0" applyFont="1" applyBorder="1" applyAlignment="1">
      <alignment horizontal="justify" vertical="center" wrapText="1"/>
    </xf>
    <xf numFmtId="0" fontId="0" fillId="0" borderId="30" xfId="0" applyFont="1" applyBorder="1" applyAlignment="1">
      <alignment horizontal="justify" vertical="center" wrapText="1"/>
    </xf>
    <xf numFmtId="0" fontId="0" fillId="0" borderId="31"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32" xfId="0" applyFont="1" applyBorder="1" applyAlignment="1">
      <alignment horizontal="justify" vertical="center" wrapText="1"/>
    </xf>
    <xf numFmtId="0" fontId="0" fillId="0" borderId="33" xfId="0" applyFont="1" applyBorder="1" applyAlignment="1">
      <alignment horizontal="justify" vertical="center" wrapText="1"/>
    </xf>
    <xf numFmtId="0" fontId="0" fillId="0" borderId="28" xfId="0" applyFont="1" applyBorder="1" applyAlignment="1">
      <alignment horizontal="justify" vertical="center" wrapText="1"/>
    </xf>
    <xf numFmtId="0" fontId="0" fillId="0" borderId="34" xfId="0" applyFont="1" applyBorder="1" applyAlignment="1">
      <alignment horizontal="justify" vertical="center" wrapText="1"/>
    </xf>
    <xf numFmtId="0" fontId="4" fillId="36" borderId="13"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0" fillId="0" borderId="23" xfId="0" applyFont="1" applyBorder="1" applyAlignment="1">
      <alignment horizontal="justify" vertical="center" wrapText="1"/>
    </xf>
    <xf numFmtId="0" fontId="0" fillId="0" borderId="15" xfId="0" applyFont="1" applyBorder="1" applyAlignment="1">
      <alignment horizontal="justify" vertical="center" wrapText="1"/>
    </xf>
    <xf numFmtId="14" fontId="0" fillId="0" borderId="14" xfId="0" applyNumberFormat="1" applyFont="1" applyBorder="1" applyAlignment="1">
      <alignment horizontal="justify" vertical="center" wrapText="1"/>
    </xf>
    <xf numFmtId="0" fontId="0" fillId="0" borderId="2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1" xfId="0" applyFont="1" applyBorder="1" applyAlignment="1">
      <alignment horizontal="center" vertical="center" wrapText="1"/>
    </xf>
    <xf numFmtId="44" fontId="0" fillId="0" borderId="11" xfId="42" applyFont="1" applyBorder="1" applyAlignment="1">
      <alignment vertical="center" wrapText="1"/>
    </xf>
    <xf numFmtId="44" fontId="0" fillId="0" borderId="12" xfId="42" applyFont="1" applyBorder="1" applyAlignment="1">
      <alignment vertical="center" wrapText="1"/>
    </xf>
    <xf numFmtId="9" fontId="0" fillId="0" borderId="11"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2" fillId="33" borderId="23"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2" xfId="0" applyFont="1" applyFill="1" applyBorder="1" applyAlignment="1">
      <alignment horizontal="center" vertical="center" wrapText="1"/>
    </xf>
    <xf numFmtId="43" fontId="11" fillId="0" borderId="14" xfId="44" applyFont="1" applyFill="1" applyBorder="1" applyAlignment="1">
      <alignment horizontal="center" vertical="center" wrapText="1"/>
    </xf>
    <xf numFmtId="43" fontId="11" fillId="0" borderId="18" xfId="44" applyFont="1" applyFill="1" applyBorder="1" applyAlignment="1">
      <alignment horizontal="center" vertical="center" wrapText="1"/>
    </xf>
    <xf numFmtId="0" fontId="4" fillId="36" borderId="23" xfId="0" applyFont="1" applyFill="1" applyBorder="1" applyAlignment="1">
      <alignment horizontal="center" vertical="center" wrapText="1"/>
    </xf>
    <xf numFmtId="0" fontId="4" fillId="36" borderId="18" xfId="0" applyFont="1" applyFill="1" applyBorder="1" applyAlignment="1">
      <alignment horizontal="center" vertical="center" wrapText="1"/>
    </xf>
    <xf numFmtId="0" fontId="4" fillId="36" borderId="15" xfId="0" applyFont="1" applyFill="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2" fillId="33" borderId="14"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18" xfId="0" applyFont="1" applyFill="1" applyBorder="1" applyAlignment="1">
      <alignment horizontal="center" vertical="center" wrapText="1"/>
    </xf>
    <xf numFmtId="0" fontId="11" fillId="36" borderId="15" xfId="0" applyFont="1" applyFill="1" applyBorder="1" applyAlignment="1">
      <alignment horizontal="center" vertical="center" wrapText="1"/>
    </xf>
    <xf numFmtId="0" fontId="0" fillId="0" borderId="11" xfId="0" applyBorder="1" applyAlignment="1" applyProtection="1">
      <alignment horizontal="center" vertical="center" textRotation="90" wrapText="1"/>
      <protection locked="0"/>
    </xf>
    <xf numFmtId="0" fontId="2" fillId="0" borderId="28" xfId="0" applyFont="1" applyBorder="1" applyAlignment="1">
      <alignment horizontal="center" vertical="center" wrapText="1"/>
    </xf>
    <xf numFmtId="0" fontId="2" fillId="34" borderId="14" xfId="0" applyFont="1" applyFill="1" applyBorder="1" applyAlignment="1">
      <alignment vertical="center" wrapText="1"/>
    </xf>
    <xf numFmtId="0" fontId="2" fillId="34" borderId="18" xfId="0" applyFont="1" applyFill="1" applyBorder="1" applyAlignment="1">
      <alignment vertical="center" wrapText="1"/>
    </xf>
    <xf numFmtId="0" fontId="2" fillId="34" borderId="15" xfId="0" applyFont="1" applyFill="1" applyBorder="1" applyAlignment="1">
      <alignment vertical="center" wrapText="1"/>
    </xf>
    <xf numFmtId="0" fontId="3" fillId="0" borderId="40" xfId="0" applyFont="1" applyBorder="1" applyAlignment="1" applyProtection="1">
      <alignment horizontal="center" vertical="center" textRotation="90" wrapText="1"/>
      <protection/>
    </xf>
    <xf numFmtId="0" fontId="3" fillId="0" borderId="41" xfId="0" applyFont="1" applyBorder="1" applyAlignment="1" applyProtection="1">
      <alignment horizontal="center" vertical="center" textRotation="90" wrapText="1"/>
      <protection/>
    </xf>
    <xf numFmtId="0" fontId="3" fillId="0" borderId="14" xfId="0" applyFont="1" applyBorder="1" applyAlignment="1" applyProtection="1">
      <alignment horizontal="center" vertical="center" wrapText="1"/>
      <protection/>
    </xf>
    <xf numFmtId="0" fontId="3" fillId="0" borderId="18"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2" fillId="0" borderId="11" xfId="0" applyFont="1" applyBorder="1" applyAlignment="1">
      <alignment horizontal="center" vertical="center" wrapText="1"/>
    </xf>
    <xf numFmtId="0" fontId="0" fillId="0" borderId="11" xfId="0" applyFont="1" applyBorder="1" applyAlignment="1">
      <alignment horizontal="center" vertical="center" textRotation="90" wrapText="1"/>
    </xf>
    <xf numFmtId="0" fontId="0" fillId="0" borderId="11" xfId="0" applyBorder="1" applyAlignment="1">
      <alignment horizontal="center" vertical="center" textRotation="90"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cheda%20di%20%20Valutazione%20Dipendenti%202006%20rev%201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chede%20performance%20individuale%20finanziaria%20n.%202%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rtamenti"/>
      <sheetName val="Scheda Dipendenti"/>
      <sheetName val=" (2)"/>
      <sheetName val=" (3)"/>
      <sheetName val=" (4)"/>
      <sheetName val=" (5)"/>
      <sheetName val=" (6)"/>
    </sheetNames>
    <sheetDataSet>
      <sheetData sheetId="0">
        <row r="2">
          <cell r="A2" t="str">
            <v>A) Presenza in servizio</v>
          </cell>
          <cell r="B2" t="str">
            <v>A) Presenza nel luogo, nel tempo di lavoro in termini cognitivi, relazionali e fisici. Disponibilità ad adattare il tempo di lavoro agli obiettivi gestionali concordati e ad accogliere ulteriori esigenze dell'Ente;</v>
          </cell>
        </row>
        <row r="3">
          <cell r="A3" t="str">
            <v>B) Capacità di apporto concreto nel gruppo di lavoro</v>
          </cell>
          <cell r="B3" t="str">
            <v>B) Capacità di coinvolgersi nel gruppo di lavoro condividendone metodi e strumenti e operando concretamente per il raggiungimento degli obiettivi;</v>
          </cell>
        </row>
        <row r="4">
          <cell r="A4" t="str">
            <v>C) Capacità di coordinamento e motivazione del gruppo di lavoro affidato</v>
          </cell>
          <cell r="B4" t="str">
            <v>C) Capacità di coinvolgere il gruppo di lavoro attribuendo obiettivi, concordando metodi e strumenti e verificandone il raggiungimento;</v>
          </cell>
        </row>
        <row r="5">
          <cell r="A5" t="str">
            <v>D) Cortesia organizzativa con il pubblico</v>
          </cell>
          <cell r="B5" t="str">
            <v>D) Capacità di relazionarsi con i fruitori comprendendone i bisogni e assumendo un comportamento rispettoso e sollecito;</v>
          </cell>
        </row>
        <row r="6">
          <cell r="A6" t="str">
            <v>E) Competenza nella risoluzione dei quesiti posti dall'utenza</v>
          </cell>
          <cell r="B6" t="str">
            <v>E) Capacità di farsi carico dei problemi posti, utilizzando conoscenze e capacità proprie tese alla loro risoluzione promuovendo implicitamente l'immagine dell'Ente;</v>
          </cell>
        </row>
        <row r="7">
          <cell r="A7" t="str">
            <v>F) Cortesia e disponibilità verso utenti e/o soggetti esterni;</v>
          </cell>
          <cell r="B7" t="str">
            <v>F) Capacità dell'interessato di relazionarsi con i fruitori comprendendone i bisogni e assumendo un comportamento rispettoso e sollecito;</v>
          </cell>
        </row>
        <row r="8">
          <cell r="A8" t="str">
            <v>G) Capacità di gestione dei rapporti con l'utenza interna e esterna</v>
          </cell>
          <cell r="B8" t="str">
            <v>G) Capacità di organizzare le informazioni relative alla propria attività per orientare l'utenza. Grado di disponibilità relazionale nei confronti dell'utenza. Capacità di riconoscere ed attivarsi in modo coerente e tempestivo per la soddisfazione del bis</v>
          </cell>
        </row>
        <row r="9">
          <cell r="A9" t="str">
            <v>H) Attenzione all'immagine dell'Ente nei rapporti con soggetti esterni</v>
          </cell>
          <cell r="B9" t="str">
            <v>H) Impegno e capacità di identificarsi e sviluppare il senso di appartenenza all'Ente, manifestandolo positivamente nei rapporti quotidiani;</v>
          </cell>
        </row>
        <row r="10">
          <cell r="A10" t="str">
            <v>I) Competenza a ricoprire le mansioni attribuite</v>
          </cell>
          <cell r="B10" t="str">
            <v>I) Capacità di svolgere con affidabilità e padronanza il lavoro assegnato e di ricercare gli strumenti adeguati per la realizzazione dello stesso;</v>
          </cell>
        </row>
        <row r="11">
          <cell r="A11" t="str">
            <v>L) Disponibilità ad integrare le proprie attività con quelle di altri servizi</v>
          </cell>
          <cell r="B11" t="str">
            <v>L) Disponibilità ad assumersi funzioni e attività che esulano dal profilo ma riconducibili alla propria categoria o a quella inferiore e/o superiore.;</v>
          </cell>
        </row>
        <row r="12">
          <cell r="A12" t="str">
            <v>M) Disponibilità a ricoprire mansioni diversificate previste dal ruolo</v>
          </cell>
          <cell r="B12" t="str">
            <v>M) Disponibilità ad assumersi funzioni e attività che esulano dal profilo ma riconducibili alla propria categoria o a quella inferiore e/o superiore;</v>
          </cell>
        </row>
        <row r="13">
          <cell r="A13" t="str">
            <v>N) Impegno dimostrato nella prestazione individuale</v>
          </cell>
          <cell r="B13" t="str">
            <v>N) Presenza nel luogo, nel tempo di lavoro in termini cognitivi, relazionali e fisici. Disponibilità ad adattare il tempo di lavoro agli obiettivi gestionali concordati e ad accogliere ulteriori esigenze dell'Ente;</v>
          </cell>
        </row>
        <row r="14">
          <cell r="A14" t="str">
            <v>O) Autonomia nello svolgimento delle attività legate al ruolo</v>
          </cell>
          <cell r="B14" t="str">
            <v>O) Capacità di svolgere in autonomia, con affidabilità e padronanza, il lavoro assegnato e di ricercare gli strumenti adeguati per la realizzazione dello stesso;</v>
          </cell>
        </row>
        <row r="15">
          <cell r="A15" t="str">
            <v>P) Autonomia nello svolgimento delle mansioni attribuite</v>
          </cell>
          <cell r="B15" t="str">
            <v>P) Capacità di svolgere la prestazione e interpretare il ruolo in modo autonomo ed efficace;</v>
          </cell>
        </row>
        <row r="16">
          <cell r="A16" t="str">
            <v>Q) Iniziativa personale al miglioramento del proprio lavoro</v>
          </cell>
          <cell r="B16" t="str">
            <v>Q) Capacità di predisporre o proporre soluzioni operative funzionali all'attività lavorativa;</v>
          </cell>
        </row>
        <row r="17">
          <cell r="A17" t="str">
            <v>R) Cura di sé e degli strumenti/attrezzature assegnate</v>
          </cell>
          <cell r="B17" t="str">
            <v>R) Capacità di svolgere con affidabilità e attenzione il lavoro assegnato avendo cura della propria immagine e degli strumenti/attrezzature assegnati;</v>
          </cell>
        </row>
        <row r="18">
          <cell r="A18" t="str">
            <v>S) Cura degli aspetti tangibili dell'immagine (divisa, automezzi, strumenti)</v>
          </cell>
          <cell r="B18" t="str">
            <v>S) Capacità di svolgere con affidabilità e attenzione il lavoro assegnato avendo cura della propria immagine e degli strumenti/attrezzature assegnati;</v>
          </cell>
        </row>
        <row r="19">
          <cell r="A19" t="str">
            <v>T) Flessibilità nelle situazioni di emergenza</v>
          </cell>
          <cell r="B19" t="str">
            <v>T) Disponibilità a svolgere la prestazione in condizioni di emergenza e in tempi e modalità diversi da quelli abituali;</v>
          </cell>
        </row>
        <row r="20">
          <cell r="A20" t="str">
            <v>U) Capacità di iniziativa rispetto a situazioni contingenti</v>
          </cell>
          <cell r="B20" t="str">
            <v>U) Capacità di affrontare situazioni impreviste, interpretando il ruolo in modo flessibile ed efficace;</v>
          </cell>
        </row>
        <row r="21">
          <cell r="A21" t="str">
            <v>V) Capacità di gestire efficacemente situazioni di crisi</v>
          </cell>
          <cell r="B21" t="str">
            <v>V) Capacità di affrontare con lucidità una emergenza o una situazione di crisi avvalendosi di tutti gli strumenti, conoscenze e competenze personali atti a risolverla;</v>
          </cell>
        </row>
        <row r="22">
          <cell r="A22" t="str">
            <v>Z) Capacità di prevenire e gestire situazioni conflittuali con l'utenza e con i colleghi</v>
          </cell>
          <cell r="B22" t="str">
            <v>Z) Capacità di prevedere possibili elementi di contenzioso nelle relazioni e nelle attività svolte mettendo in atto azioni che ne contengano o neutralizzino la dimensione conflittuale.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biettivi Area "/>
      <sheetName val="Foglio1"/>
    </sheetNames>
    <sheetDataSet>
      <sheetData sheetId="0">
        <row r="5">
          <cell r="Q5">
            <v>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Q45"/>
  <sheetViews>
    <sheetView view="pageLayout" zoomScaleNormal="85" zoomScaleSheetLayoutView="90" workbookViewId="0" topLeftCell="A57">
      <selection activeCell="C77" sqref="C77"/>
    </sheetView>
  </sheetViews>
  <sheetFormatPr defaultColWidth="9.140625" defaultRowHeight="12.75"/>
  <cols>
    <col min="1" max="9" width="7.7109375" style="6" customWidth="1"/>
    <col min="10" max="10" width="8.28125" style="6" customWidth="1"/>
    <col min="11" max="11" width="7.7109375" style="6" customWidth="1"/>
    <col min="12" max="12" width="8.28125" style="6" customWidth="1"/>
    <col min="13" max="13" width="7.421875" style="6" customWidth="1"/>
    <col min="14" max="14" width="0.2890625" style="6" hidden="1" customWidth="1"/>
    <col min="15" max="17" width="9.140625" style="6" hidden="1" customWidth="1"/>
    <col min="18" max="16384" width="9.140625" style="6" customWidth="1"/>
  </cols>
  <sheetData>
    <row r="1" ht="13.5" thickBot="1"/>
    <row r="2" spans="1:13" ht="12.75">
      <c r="A2" s="63" t="s">
        <v>81</v>
      </c>
      <c r="B2" s="64"/>
      <c r="C2" s="64"/>
      <c r="D2" s="64"/>
      <c r="E2" s="64"/>
      <c r="F2" s="64"/>
      <c r="G2" s="64"/>
      <c r="H2" s="64"/>
      <c r="I2" s="64"/>
      <c r="J2" s="64"/>
      <c r="K2" s="64"/>
      <c r="L2" s="64"/>
      <c r="M2" s="65"/>
    </row>
    <row r="3" spans="1:13" ht="35.25" customHeight="1">
      <c r="A3" s="66" t="s">
        <v>0</v>
      </c>
      <c r="B3" s="58"/>
      <c r="C3" s="58"/>
      <c r="D3" s="58"/>
      <c r="E3" s="61"/>
      <c r="F3" s="67" t="s">
        <v>82</v>
      </c>
      <c r="G3" s="68"/>
      <c r="H3" s="68"/>
      <c r="I3" s="68"/>
      <c r="J3" s="68"/>
      <c r="K3" s="68"/>
      <c r="L3" s="68"/>
      <c r="M3" s="69"/>
    </row>
    <row r="4" spans="1:13" ht="12.75" customHeight="1">
      <c r="A4" s="70" t="s">
        <v>1</v>
      </c>
      <c r="B4" s="71"/>
      <c r="C4" s="71"/>
      <c r="D4" s="72"/>
      <c r="E4" s="79" t="s">
        <v>83</v>
      </c>
      <c r="F4" s="80"/>
      <c r="G4" s="80"/>
      <c r="H4" s="80"/>
      <c r="I4" s="80"/>
      <c r="J4" s="80"/>
      <c r="K4" s="80"/>
      <c r="L4" s="80"/>
      <c r="M4" s="81"/>
    </row>
    <row r="5" spans="1:13" ht="12.75">
      <c r="A5" s="73"/>
      <c r="B5" s="74"/>
      <c r="C5" s="74"/>
      <c r="D5" s="75"/>
      <c r="E5" s="82"/>
      <c r="F5" s="83"/>
      <c r="G5" s="83"/>
      <c r="H5" s="83"/>
      <c r="I5" s="83"/>
      <c r="J5" s="83"/>
      <c r="K5" s="83"/>
      <c r="L5" s="83"/>
      <c r="M5" s="84"/>
    </row>
    <row r="6" spans="1:13" ht="12.75">
      <c r="A6" s="73"/>
      <c r="B6" s="74"/>
      <c r="C6" s="74"/>
      <c r="D6" s="75"/>
      <c r="E6" s="82"/>
      <c r="F6" s="83"/>
      <c r="G6" s="83"/>
      <c r="H6" s="83"/>
      <c r="I6" s="83"/>
      <c r="J6" s="83"/>
      <c r="K6" s="83"/>
      <c r="L6" s="83"/>
      <c r="M6" s="84"/>
    </row>
    <row r="7" spans="1:13" ht="12.75">
      <c r="A7" s="73"/>
      <c r="B7" s="74"/>
      <c r="C7" s="74"/>
      <c r="D7" s="75"/>
      <c r="E7" s="82"/>
      <c r="F7" s="83"/>
      <c r="G7" s="83"/>
      <c r="H7" s="83"/>
      <c r="I7" s="83"/>
      <c r="J7" s="83"/>
      <c r="K7" s="83"/>
      <c r="L7" s="83"/>
      <c r="M7" s="84"/>
    </row>
    <row r="8" spans="1:13" ht="12.75">
      <c r="A8" s="73"/>
      <c r="B8" s="74"/>
      <c r="C8" s="74"/>
      <c r="D8" s="75"/>
      <c r="E8" s="82"/>
      <c r="F8" s="83"/>
      <c r="G8" s="83"/>
      <c r="H8" s="83"/>
      <c r="I8" s="83"/>
      <c r="J8" s="83"/>
      <c r="K8" s="83"/>
      <c r="L8" s="83"/>
      <c r="M8" s="84"/>
    </row>
    <row r="9" spans="1:13" ht="12.75">
      <c r="A9" s="76"/>
      <c r="B9" s="77"/>
      <c r="C9" s="77"/>
      <c r="D9" s="78"/>
      <c r="E9" s="85"/>
      <c r="F9" s="86"/>
      <c r="G9" s="86"/>
      <c r="H9" s="86"/>
      <c r="I9" s="86"/>
      <c r="J9" s="86"/>
      <c r="K9" s="86"/>
      <c r="L9" s="86"/>
      <c r="M9" s="87"/>
    </row>
    <row r="10" spans="1:13" ht="15.75">
      <c r="A10" s="88" t="s">
        <v>2</v>
      </c>
      <c r="B10" s="49"/>
      <c r="C10" s="49"/>
      <c r="D10" s="49"/>
      <c r="E10" s="49"/>
      <c r="F10" s="49"/>
      <c r="G10" s="49"/>
      <c r="H10" s="49"/>
      <c r="I10" s="49"/>
      <c r="J10" s="49"/>
      <c r="K10" s="49"/>
      <c r="L10" s="49"/>
      <c r="M10" s="50"/>
    </row>
    <row r="11" spans="1:13" ht="15">
      <c r="A11" s="89" t="s">
        <v>3</v>
      </c>
      <c r="B11" s="90"/>
      <c r="C11" s="91"/>
      <c r="D11" s="92" t="s">
        <v>4</v>
      </c>
      <c r="E11" s="90"/>
      <c r="F11" s="90"/>
      <c r="G11" s="90"/>
      <c r="H11" s="91"/>
      <c r="I11" s="92" t="s">
        <v>5</v>
      </c>
      <c r="J11" s="90"/>
      <c r="K11" s="90"/>
      <c r="L11" s="90"/>
      <c r="M11" s="93"/>
    </row>
    <row r="12" spans="1:13" ht="12.75" customHeight="1">
      <c r="A12" s="120" t="s">
        <v>6</v>
      </c>
      <c r="B12" s="121"/>
      <c r="C12" s="122"/>
      <c r="D12" s="119" t="s">
        <v>7</v>
      </c>
      <c r="E12" s="107"/>
      <c r="F12" s="57" t="s">
        <v>8</v>
      </c>
      <c r="G12" s="58"/>
      <c r="H12" s="61"/>
      <c r="I12" s="62" t="s">
        <v>7</v>
      </c>
      <c r="J12" s="62"/>
      <c r="K12" s="57" t="s">
        <v>8</v>
      </c>
      <c r="L12" s="58"/>
      <c r="M12" s="59"/>
    </row>
    <row r="13" spans="1:13" ht="12.75" customHeight="1">
      <c r="A13" s="123"/>
      <c r="B13" s="124"/>
      <c r="C13" s="125"/>
      <c r="D13" s="51" t="s">
        <v>9</v>
      </c>
      <c r="E13" s="52"/>
      <c r="F13" s="53" t="s">
        <v>77</v>
      </c>
      <c r="G13" s="54"/>
      <c r="H13" s="55"/>
      <c r="I13" s="56" t="s">
        <v>11</v>
      </c>
      <c r="J13" s="56"/>
      <c r="K13" s="53" t="s">
        <v>77</v>
      </c>
      <c r="L13" s="54"/>
      <c r="M13" s="60"/>
    </row>
    <row r="14" spans="1:13" ht="12.75" customHeight="1">
      <c r="A14" s="126"/>
      <c r="B14" s="127"/>
      <c r="C14" s="128"/>
      <c r="D14" s="51" t="s">
        <v>12</v>
      </c>
      <c r="E14" s="52"/>
      <c r="F14" s="53" t="s">
        <v>78</v>
      </c>
      <c r="G14" s="54"/>
      <c r="H14" s="55"/>
      <c r="I14" s="56" t="s">
        <v>13</v>
      </c>
      <c r="J14" s="56"/>
      <c r="K14" s="53" t="s">
        <v>77</v>
      </c>
      <c r="L14" s="54"/>
      <c r="M14" s="60"/>
    </row>
    <row r="15" spans="1:17" s="28" customFormat="1" ht="29.25" customHeight="1">
      <c r="A15" s="129" t="s">
        <v>69</v>
      </c>
      <c r="B15" s="130"/>
      <c r="C15" s="130"/>
      <c r="D15" s="130"/>
      <c r="E15" s="131"/>
      <c r="F15" s="129" t="s">
        <v>70</v>
      </c>
      <c r="G15" s="130"/>
      <c r="H15" s="29">
        <f>'Obiettivi Area '!Q5</f>
        <v>25</v>
      </c>
      <c r="I15" s="129" t="s">
        <v>71</v>
      </c>
      <c r="J15" s="130"/>
      <c r="K15" s="131"/>
      <c r="L15" s="109">
        <v>25</v>
      </c>
      <c r="M15" s="110"/>
      <c r="N15" s="30"/>
      <c r="O15" s="30"/>
      <c r="P15" s="30"/>
      <c r="Q15" s="31"/>
    </row>
    <row r="16" spans="1:13" ht="15.75" customHeight="1" hidden="1">
      <c r="A16" s="111" t="s">
        <v>14</v>
      </c>
      <c r="B16" s="112"/>
      <c r="C16" s="112"/>
      <c r="D16" s="113"/>
      <c r="E16" s="49" t="s">
        <v>15</v>
      </c>
      <c r="F16" s="49"/>
      <c r="G16" s="49"/>
      <c r="H16" s="49"/>
      <c r="I16" s="49"/>
      <c r="J16" s="49"/>
      <c r="K16" s="49" t="s">
        <v>16</v>
      </c>
      <c r="L16" s="49"/>
      <c r="M16" s="50"/>
    </row>
    <row r="17" spans="1:13" ht="12.75" customHeight="1" hidden="1">
      <c r="A17" s="97"/>
      <c r="B17" s="98"/>
      <c r="C17" s="98"/>
      <c r="D17" s="99"/>
      <c r="E17" s="100"/>
      <c r="F17" s="100"/>
      <c r="G17" s="100"/>
      <c r="H17" s="100"/>
      <c r="I17" s="100"/>
      <c r="J17" s="100"/>
      <c r="K17" s="101"/>
      <c r="L17" s="101"/>
      <c r="M17" s="102"/>
    </row>
    <row r="18" spans="1:13" ht="12.75" customHeight="1" hidden="1">
      <c r="A18" s="97"/>
      <c r="B18" s="98"/>
      <c r="C18" s="98"/>
      <c r="D18" s="99"/>
      <c r="E18" s="100"/>
      <c r="F18" s="100"/>
      <c r="G18" s="100"/>
      <c r="H18" s="100"/>
      <c r="I18" s="100"/>
      <c r="J18" s="100"/>
      <c r="K18" s="101"/>
      <c r="L18" s="101"/>
      <c r="M18" s="102"/>
    </row>
    <row r="19" spans="1:13" ht="12.75" customHeight="1" hidden="1">
      <c r="A19" s="97"/>
      <c r="B19" s="98"/>
      <c r="C19" s="98"/>
      <c r="D19" s="99"/>
      <c r="E19" s="100"/>
      <c r="F19" s="100"/>
      <c r="G19" s="100"/>
      <c r="H19" s="100"/>
      <c r="I19" s="100"/>
      <c r="J19" s="100"/>
      <c r="K19" s="101"/>
      <c r="L19" s="101"/>
      <c r="M19" s="102"/>
    </row>
    <row r="20" spans="1:13" ht="15.75">
      <c r="A20" s="88" t="s">
        <v>17</v>
      </c>
      <c r="B20" s="49"/>
      <c r="C20" s="49"/>
      <c r="D20" s="49"/>
      <c r="E20" s="49"/>
      <c r="F20" s="49"/>
      <c r="G20" s="49"/>
      <c r="H20" s="49"/>
      <c r="I20" s="49"/>
      <c r="J20" s="49"/>
      <c r="K20" s="49"/>
      <c r="L20" s="49"/>
      <c r="M20" s="50"/>
    </row>
    <row r="21" spans="1:13" ht="15">
      <c r="A21" s="89" t="s">
        <v>18</v>
      </c>
      <c r="B21" s="90"/>
      <c r="C21" s="90"/>
      <c r="D21" s="90"/>
      <c r="E21" s="90"/>
      <c r="F21" s="90"/>
      <c r="G21" s="90"/>
      <c r="H21" s="91"/>
      <c r="I21" s="92" t="s">
        <v>19</v>
      </c>
      <c r="J21" s="90"/>
      <c r="K21" s="90"/>
      <c r="L21" s="90"/>
      <c r="M21" s="93"/>
    </row>
    <row r="22" spans="1:13" ht="90" customHeight="1">
      <c r="A22" s="94" t="s">
        <v>84</v>
      </c>
      <c r="B22" s="68"/>
      <c r="C22" s="68"/>
      <c r="D22" s="68"/>
      <c r="E22" s="68"/>
      <c r="F22" s="68"/>
      <c r="G22" s="68"/>
      <c r="H22" s="95"/>
      <c r="I22" s="67" t="s">
        <v>85</v>
      </c>
      <c r="J22" s="68"/>
      <c r="K22" s="68"/>
      <c r="L22" s="68"/>
      <c r="M22" s="69"/>
    </row>
    <row r="23" spans="1:13" ht="12.75">
      <c r="A23" s="94"/>
      <c r="B23" s="68"/>
      <c r="C23" s="68"/>
      <c r="D23" s="68"/>
      <c r="E23" s="68"/>
      <c r="F23" s="68"/>
      <c r="G23" s="68"/>
      <c r="H23" s="95"/>
      <c r="I23" s="96"/>
      <c r="J23" s="68"/>
      <c r="K23" s="68"/>
      <c r="L23" s="68"/>
      <c r="M23" s="69"/>
    </row>
    <row r="24" spans="1:13" ht="12.75">
      <c r="A24" s="94"/>
      <c r="B24" s="68"/>
      <c r="C24" s="68"/>
      <c r="D24" s="68"/>
      <c r="E24" s="68"/>
      <c r="F24" s="68"/>
      <c r="G24" s="68"/>
      <c r="H24" s="95"/>
      <c r="I24" s="96"/>
      <c r="J24" s="68"/>
      <c r="K24" s="68"/>
      <c r="L24" s="68"/>
      <c r="M24" s="69"/>
    </row>
    <row r="25" spans="1:13" ht="2.25" customHeight="1">
      <c r="A25" s="94"/>
      <c r="B25" s="68"/>
      <c r="C25" s="68"/>
      <c r="D25" s="68"/>
      <c r="E25" s="68"/>
      <c r="F25" s="68"/>
      <c r="G25" s="68"/>
      <c r="H25" s="95"/>
      <c r="I25" s="67"/>
      <c r="J25" s="68"/>
      <c r="K25" s="68"/>
      <c r="L25" s="68"/>
      <c r="M25" s="69"/>
    </row>
    <row r="26" spans="1:13" ht="12.75" hidden="1">
      <c r="A26" s="94"/>
      <c r="B26" s="68"/>
      <c r="C26" s="68"/>
      <c r="D26" s="68"/>
      <c r="E26" s="68"/>
      <c r="F26" s="68"/>
      <c r="G26" s="68"/>
      <c r="H26" s="95"/>
      <c r="I26" s="67"/>
      <c r="J26" s="68"/>
      <c r="K26" s="68"/>
      <c r="L26" s="68"/>
      <c r="M26" s="69"/>
    </row>
    <row r="27" spans="1:13" ht="15.75">
      <c r="A27" s="88" t="s">
        <v>20</v>
      </c>
      <c r="B27" s="49"/>
      <c r="C27" s="49"/>
      <c r="D27" s="49"/>
      <c r="E27" s="49"/>
      <c r="F27" s="49"/>
      <c r="G27" s="49"/>
      <c r="H27" s="49"/>
      <c r="I27" s="49"/>
      <c r="J27" s="49"/>
      <c r="K27" s="49"/>
      <c r="L27" s="49"/>
      <c r="M27" s="50"/>
    </row>
    <row r="28" spans="1:13" ht="18">
      <c r="A28" s="2" t="s">
        <v>21</v>
      </c>
      <c r="B28" s="3" t="s">
        <v>22</v>
      </c>
      <c r="C28" s="3" t="s">
        <v>23</v>
      </c>
      <c r="D28" s="3" t="s">
        <v>24</v>
      </c>
      <c r="E28" s="3" t="s">
        <v>25</v>
      </c>
      <c r="F28" s="3" t="s">
        <v>26</v>
      </c>
      <c r="G28" s="3" t="s">
        <v>27</v>
      </c>
      <c r="H28" s="3" t="s">
        <v>28</v>
      </c>
      <c r="I28" s="3" t="s">
        <v>29</v>
      </c>
      <c r="J28" s="3" t="s">
        <v>30</v>
      </c>
      <c r="K28" s="3" t="s">
        <v>31</v>
      </c>
      <c r="L28" s="3" t="s">
        <v>32</v>
      </c>
      <c r="M28" s="4" t="s">
        <v>33</v>
      </c>
    </row>
    <row r="29" spans="1:13" ht="12.75">
      <c r="A29" s="9" t="s">
        <v>10</v>
      </c>
      <c r="B29" s="7"/>
      <c r="C29" s="7"/>
      <c r="D29" s="7"/>
      <c r="E29" s="7"/>
      <c r="F29" s="7"/>
      <c r="G29" s="7"/>
      <c r="H29" s="7" t="s">
        <v>76</v>
      </c>
      <c r="I29" s="7" t="s">
        <v>76</v>
      </c>
      <c r="J29" s="7" t="s">
        <v>76</v>
      </c>
      <c r="K29" s="7" t="s">
        <v>76</v>
      </c>
      <c r="L29" s="7" t="s">
        <v>76</v>
      </c>
      <c r="M29" s="8" t="s">
        <v>76</v>
      </c>
    </row>
    <row r="30" spans="1:13" ht="12.75">
      <c r="A30" s="9" t="s">
        <v>34</v>
      </c>
      <c r="B30" s="7"/>
      <c r="C30" s="7"/>
      <c r="D30" s="7"/>
      <c r="E30" s="7"/>
      <c r="F30" s="7"/>
      <c r="G30" s="7"/>
      <c r="H30" s="7"/>
      <c r="I30" s="7"/>
      <c r="J30" s="7" t="s">
        <v>76</v>
      </c>
      <c r="K30" s="7" t="s">
        <v>76</v>
      </c>
      <c r="L30" s="7" t="s">
        <v>76</v>
      </c>
      <c r="M30" s="8" t="s">
        <v>76</v>
      </c>
    </row>
    <row r="31" spans="1:13" ht="12.75">
      <c r="A31" s="9" t="s">
        <v>35</v>
      </c>
      <c r="B31" s="7"/>
      <c r="C31" s="7"/>
      <c r="D31" s="7"/>
      <c r="E31" s="7"/>
      <c r="F31" s="7"/>
      <c r="G31" s="7"/>
      <c r="H31" s="7"/>
      <c r="I31" s="7"/>
      <c r="J31" s="7"/>
      <c r="K31" s="7"/>
      <c r="L31" s="7"/>
      <c r="M31" s="8"/>
    </row>
    <row r="32" spans="1:13" ht="12.75">
      <c r="A32" s="9" t="s">
        <v>36</v>
      </c>
      <c r="B32" s="7"/>
      <c r="C32" s="7"/>
      <c r="D32" s="7"/>
      <c r="E32" s="7"/>
      <c r="F32" s="7"/>
      <c r="G32" s="7"/>
      <c r="H32" s="7"/>
      <c r="I32" s="7"/>
      <c r="J32" s="7"/>
      <c r="K32" s="7"/>
      <c r="L32" s="7"/>
      <c r="M32" s="8"/>
    </row>
    <row r="33" spans="1:13" ht="12.75">
      <c r="A33" s="9" t="s">
        <v>37</v>
      </c>
      <c r="B33" s="7"/>
      <c r="C33" s="7"/>
      <c r="D33" s="7"/>
      <c r="E33" s="7"/>
      <c r="F33" s="7"/>
      <c r="G33" s="7"/>
      <c r="H33" s="7"/>
      <c r="I33" s="7"/>
      <c r="J33" s="7"/>
      <c r="K33" s="7"/>
      <c r="L33" s="7"/>
      <c r="M33" s="8"/>
    </row>
    <row r="34" spans="1:13" ht="12.75">
      <c r="A34" s="9" t="s">
        <v>38</v>
      </c>
      <c r="B34" s="7"/>
      <c r="C34" s="7"/>
      <c r="D34" s="7"/>
      <c r="E34" s="7"/>
      <c r="F34" s="7"/>
      <c r="G34" s="7"/>
      <c r="H34" s="7"/>
      <c r="I34" s="7"/>
      <c r="J34" s="7"/>
      <c r="K34" s="7"/>
      <c r="L34" s="7"/>
      <c r="M34" s="8"/>
    </row>
    <row r="35" spans="1:13" ht="12.75">
      <c r="A35" s="9" t="s">
        <v>39</v>
      </c>
      <c r="B35" s="7"/>
      <c r="C35" s="7"/>
      <c r="D35" s="7"/>
      <c r="E35" s="7"/>
      <c r="F35" s="7"/>
      <c r="G35" s="7"/>
      <c r="H35" s="7"/>
      <c r="I35" s="7"/>
      <c r="J35" s="7"/>
      <c r="K35" s="7"/>
      <c r="L35" s="7"/>
      <c r="M35" s="8"/>
    </row>
    <row r="36" spans="1:17" ht="85.5">
      <c r="A36" s="88" t="s">
        <v>40</v>
      </c>
      <c r="B36" s="49"/>
      <c r="C36" s="49"/>
      <c r="D36" s="49"/>
      <c r="E36" s="49"/>
      <c r="F36" s="49"/>
      <c r="G36" s="49"/>
      <c r="H36" s="49"/>
      <c r="I36" s="49"/>
      <c r="J36" s="49"/>
      <c r="K36" s="49"/>
      <c r="L36" s="49"/>
      <c r="M36" s="50"/>
      <c r="N36" s="43" t="s">
        <v>72</v>
      </c>
      <c r="O36" s="43"/>
      <c r="P36" s="43"/>
      <c r="Q36" s="43"/>
    </row>
    <row r="37" spans="1:17" ht="27.75" customHeight="1">
      <c r="A37" s="105" t="s">
        <v>21</v>
      </c>
      <c r="B37" s="106"/>
      <c r="C37" s="107"/>
      <c r="D37" s="62" t="s">
        <v>41</v>
      </c>
      <c r="E37" s="62"/>
      <c r="F37" s="62"/>
      <c r="G37" s="62"/>
      <c r="H37" s="62"/>
      <c r="I37" s="62" t="s">
        <v>42</v>
      </c>
      <c r="J37" s="62"/>
      <c r="K37" s="62" t="s">
        <v>43</v>
      </c>
      <c r="L37" s="62"/>
      <c r="M37" s="108"/>
      <c r="N37" s="44"/>
      <c r="O37" s="45"/>
      <c r="P37" s="46"/>
      <c r="Q37" s="47"/>
    </row>
    <row r="38" spans="1:17" ht="14.25" customHeight="1">
      <c r="A38" s="97" t="s">
        <v>86</v>
      </c>
      <c r="B38" s="98"/>
      <c r="C38" s="99"/>
      <c r="D38" s="100" t="s">
        <v>79</v>
      </c>
      <c r="E38" s="100"/>
      <c r="F38" s="100"/>
      <c r="G38" s="100"/>
      <c r="H38" s="100"/>
      <c r="I38" s="103">
        <v>0.5</v>
      </c>
      <c r="J38" s="100"/>
      <c r="K38" s="100"/>
      <c r="L38" s="100"/>
      <c r="M38" s="104"/>
      <c r="N38" s="48" t="s">
        <v>73</v>
      </c>
      <c r="O38" s="45"/>
      <c r="P38" s="48" t="s">
        <v>74</v>
      </c>
      <c r="Q38" s="45"/>
    </row>
    <row r="39" spans="1:17" ht="12.75" customHeight="1">
      <c r="A39" s="97" t="s">
        <v>80</v>
      </c>
      <c r="B39" s="98"/>
      <c r="C39" s="99"/>
      <c r="D39" s="100" t="s">
        <v>79</v>
      </c>
      <c r="E39" s="100"/>
      <c r="F39" s="100"/>
      <c r="G39" s="100"/>
      <c r="H39" s="100"/>
      <c r="I39" s="103">
        <v>0.5</v>
      </c>
      <c r="J39" s="100"/>
      <c r="K39" s="100"/>
      <c r="L39" s="100"/>
      <c r="M39" s="104"/>
      <c r="N39" s="33" t="e">
        <f>#REF!</f>
        <v>#REF!</v>
      </c>
      <c r="O39" s="34"/>
      <c r="P39" s="35">
        <f>IF(J41="x",#REF!,"")</f>
      </c>
      <c r="Q39" s="36"/>
    </row>
    <row r="40" spans="1:17" ht="12.75">
      <c r="A40" s="97"/>
      <c r="B40" s="98"/>
      <c r="C40" s="99"/>
      <c r="D40" s="100"/>
      <c r="E40" s="100"/>
      <c r="F40" s="100"/>
      <c r="G40" s="100"/>
      <c r="H40" s="100"/>
      <c r="I40" s="103"/>
      <c r="J40" s="100"/>
      <c r="K40" s="100"/>
      <c r="L40" s="100"/>
      <c r="M40" s="104"/>
      <c r="N40" s="33" t="e">
        <f>#REF!</f>
        <v>#REF!</v>
      </c>
      <c r="O40" s="34"/>
      <c r="P40" s="35">
        <f>IF(J42="x",#REF!,"")</f>
      </c>
      <c r="Q40" s="36"/>
    </row>
    <row r="41" spans="1:17" ht="12.75">
      <c r="A41" s="97"/>
      <c r="B41" s="98"/>
      <c r="C41" s="99"/>
      <c r="D41" s="100"/>
      <c r="E41" s="100"/>
      <c r="F41" s="100"/>
      <c r="G41" s="100"/>
      <c r="H41" s="100"/>
      <c r="I41" s="100"/>
      <c r="J41" s="100"/>
      <c r="K41" s="100"/>
      <c r="L41" s="100"/>
      <c r="M41" s="104"/>
      <c r="N41" s="33" t="e">
        <f>#REF!</f>
        <v>#REF!</v>
      </c>
      <c r="O41" s="34"/>
      <c r="P41" s="35">
        <f>IF(J43="x",#REF!,"")</f>
      </c>
      <c r="Q41" s="36"/>
    </row>
    <row r="42" spans="1:17" ht="12.75">
      <c r="A42" s="97"/>
      <c r="B42" s="98"/>
      <c r="C42" s="99"/>
      <c r="D42" s="100"/>
      <c r="E42" s="100"/>
      <c r="F42" s="100"/>
      <c r="G42" s="100"/>
      <c r="H42" s="100"/>
      <c r="I42" s="100"/>
      <c r="J42" s="100"/>
      <c r="K42" s="100"/>
      <c r="L42" s="100"/>
      <c r="M42" s="104"/>
      <c r="N42" s="33" t="e">
        <f>#REF!</f>
        <v>#REF!</v>
      </c>
      <c r="O42" s="34"/>
      <c r="P42" s="35">
        <f>IF(J44="x",#REF!,"")</f>
      </c>
      <c r="Q42" s="36"/>
    </row>
    <row r="43" spans="1:17" ht="12.75">
      <c r="A43" s="97"/>
      <c r="B43" s="98"/>
      <c r="C43" s="99"/>
      <c r="D43" s="100"/>
      <c r="E43" s="100"/>
      <c r="F43" s="100"/>
      <c r="G43" s="100"/>
      <c r="H43" s="100"/>
      <c r="I43" s="100"/>
      <c r="J43" s="100"/>
      <c r="K43" s="100"/>
      <c r="L43" s="100"/>
      <c r="M43" s="104"/>
      <c r="N43" s="33" t="e">
        <f>#REF!</f>
        <v>#REF!</v>
      </c>
      <c r="O43" s="34"/>
      <c r="P43" s="35">
        <f>IF(J45="x",#REF!,"")</f>
      </c>
      <c r="Q43" s="36"/>
    </row>
    <row r="44" spans="1:17" ht="13.5" thickBot="1">
      <c r="A44" s="114"/>
      <c r="B44" s="115"/>
      <c r="C44" s="116"/>
      <c r="D44" s="117"/>
      <c r="E44" s="117"/>
      <c r="F44" s="117"/>
      <c r="G44" s="117"/>
      <c r="H44" s="117"/>
      <c r="I44" s="117"/>
      <c r="J44" s="117"/>
      <c r="K44" s="117"/>
      <c r="L44" s="117"/>
      <c r="M44" s="118"/>
      <c r="N44" s="37" t="e">
        <f>#REF!</f>
        <v>#REF!</v>
      </c>
      <c r="O44" s="38"/>
      <c r="P44" s="39" t="e">
        <f>IF(#REF!="x",#REF!,"")</f>
        <v>#REF!</v>
      </c>
      <c r="Q44" s="40"/>
    </row>
    <row r="45" spans="14:17" ht="12.75">
      <c r="N45" s="41"/>
      <c r="O45" s="41"/>
      <c r="P45" s="42"/>
      <c r="Q45" s="42"/>
    </row>
  </sheetData>
  <sheetProtection/>
  <mergeCells count="85">
    <mergeCell ref="A16:D16"/>
    <mergeCell ref="D12:E12"/>
    <mergeCell ref="A12:C14"/>
    <mergeCell ref="A43:C43"/>
    <mergeCell ref="A42:C42"/>
    <mergeCell ref="A15:E15"/>
    <mergeCell ref="A37:C37"/>
    <mergeCell ref="D37:H37"/>
    <mergeCell ref="A39:C39"/>
    <mergeCell ref="D39:H39"/>
    <mergeCell ref="F15:G15"/>
    <mergeCell ref="I15:K15"/>
    <mergeCell ref="L15:M15"/>
    <mergeCell ref="K42:M42"/>
    <mergeCell ref="D43:H43"/>
    <mergeCell ref="I43:J43"/>
    <mergeCell ref="K43:M43"/>
    <mergeCell ref="K39:M39"/>
    <mergeCell ref="A27:M27"/>
    <mergeCell ref="A36:M36"/>
    <mergeCell ref="A44:C44"/>
    <mergeCell ref="D44:H44"/>
    <mergeCell ref="I44:J44"/>
    <mergeCell ref="K44:M44"/>
    <mergeCell ref="D42:H42"/>
    <mergeCell ref="I42:J42"/>
    <mergeCell ref="I37:J37"/>
    <mergeCell ref="K37:M37"/>
    <mergeCell ref="A41:C41"/>
    <mergeCell ref="D41:H41"/>
    <mergeCell ref="I41:J41"/>
    <mergeCell ref="K41:M41"/>
    <mergeCell ref="A38:C38"/>
    <mergeCell ref="D38:H38"/>
    <mergeCell ref="I38:J38"/>
    <mergeCell ref="K38:M38"/>
    <mergeCell ref="K17:M17"/>
    <mergeCell ref="A18:D18"/>
    <mergeCell ref="E18:J18"/>
    <mergeCell ref="K18:M18"/>
    <mergeCell ref="D40:H40"/>
    <mergeCell ref="I40:J40"/>
    <mergeCell ref="K40:M40"/>
    <mergeCell ref="I39:J39"/>
    <mergeCell ref="A25:H25"/>
    <mergeCell ref="A40:C40"/>
    <mergeCell ref="I25:M25"/>
    <mergeCell ref="A26:H26"/>
    <mergeCell ref="I26:M26"/>
    <mergeCell ref="A19:D19"/>
    <mergeCell ref="E19:J19"/>
    <mergeCell ref="K19:M19"/>
    <mergeCell ref="A20:M20"/>
    <mergeCell ref="A21:H21"/>
    <mergeCell ref="I21:M21"/>
    <mergeCell ref="D11:H11"/>
    <mergeCell ref="I11:M11"/>
    <mergeCell ref="A23:H23"/>
    <mergeCell ref="I23:M23"/>
    <mergeCell ref="A24:H24"/>
    <mergeCell ref="I24:M24"/>
    <mergeCell ref="A22:H22"/>
    <mergeCell ref="I22:M22"/>
    <mergeCell ref="A17:D17"/>
    <mergeCell ref="E17:J17"/>
    <mergeCell ref="F12:H12"/>
    <mergeCell ref="I12:J12"/>
    <mergeCell ref="K14:M14"/>
    <mergeCell ref="A2:M2"/>
    <mergeCell ref="A3:E3"/>
    <mergeCell ref="F3:M3"/>
    <mergeCell ref="A4:D9"/>
    <mergeCell ref="E4:M9"/>
    <mergeCell ref="A10:M10"/>
    <mergeCell ref="A11:C11"/>
    <mergeCell ref="E16:J16"/>
    <mergeCell ref="K16:M16"/>
    <mergeCell ref="D14:E14"/>
    <mergeCell ref="F14:H14"/>
    <mergeCell ref="I14:J14"/>
    <mergeCell ref="K12:M12"/>
    <mergeCell ref="D13:E13"/>
    <mergeCell ref="F13:H13"/>
    <mergeCell ref="I13:J13"/>
    <mergeCell ref="K13:M13"/>
  </mergeCells>
  <printOptions/>
  <pageMargins left="0.75" right="0.75" top="1" bottom="1.3989583333333333" header="0.5" footer="0.5"/>
  <pageSetup horizontalDpi="600" verticalDpi="600" orientation="portrait" paperSize="9" scale="85" r:id="rId1"/>
  <headerFooter alignWithMargins="0">
    <oddHeader>&amp;LUnione Comuni Trexenta&amp;CPiano degli obiettivi di Performance INDIVIDUALE annualità 2015&amp;RUfficio Finanziario</oddHeader>
    <oddFooter>&amp;LIl Responsabile&amp;C&amp;P</oddFooter>
  </headerFooter>
  <rowBreaks count="1" manualBreakCount="1">
    <brk id="44" max="255" man="1"/>
  </rowBreaks>
</worksheet>
</file>

<file path=xl/worksheets/sheet2.xml><?xml version="1.0" encoding="utf-8"?>
<worksheet xmlns="http://schemas.openxmlformats.org/spreadsheetml/2006/main" xmlns:r="http://schemas.openxmlformats.org/officeDocument/2006/relationships">
  <dimension ref="A2:P46"/>
  <sheetViews>
    <sheetView tabSelected="1" view="pageLayout" zoomScaleNormal="85" zoomScaleSheetLayoutView="90" workbookViewId="0" topLeftCell="A1">
      <selection activeCell="E4" sqref="E4:M9"/>
    </sheetView>
  </sheetViews>
  <sheetFormatPr defaultColWidth="9.140625" defaultRowHeight="12.75"/>
  <cols>
    <col min="1" max="9" width="7.7109375" style="6" customWidth="1"/>
    <col min="10" max="10" width="8.28125" style="6" customWidth="1"/>
    <col min="11" max="11" width="7.7109375" style="6" customWidth="1"/>
    <col min="12" max="12" width="8.28125" style="6" customWidth="1"/>
    <col min="13" max="13" width="7.421875" style="6" customWidth="1"/>
    <col min="14" max="14" width="0.2890625" style="6" hidden="1" customWidth="1"/>
    <col min="15" max="16" width="9.140625" style="6" hidden="1" customWidth="1"/>
    <col min="17" max="16384" width="9.140625" style="6" customWidth="1"/>
  </cols>
  <sheetData>
    <row r="1" ht="13.5" thickBot="1"/>
    <row r="2" spans="1:13" ht="12.75">
      <c r="A2" s="63" t="s">
        <v>91</v>
      </c>
      <c r="B2" s="64"/>
      <c r="C2" s="64"/>
      <c r="D2" s="64"/>
      <c r="E2" s="64"/>
      <c r="F2" s="64"/>
      <c r="G2" s="64"/>
      <c r="H2" s="64"/>
      <c r="I2" s="64"/>
      <c r="J2" s="64"/>
      <c r="K2" s="64"/>
      <c r="L2" s="64"/>
      <c r="M2" s="65"/>
    </row>
    <row r="3" spans="1:13" ht="35.25" customHeight="1">
      <c r="A3" s="66" t="s">
        <v>0</v>
      </c>
      <c r="B3" s="58"/>
      <c r="C3" s="58"/>
      <c r="D3" s="58"/>
      <c r="E3" s="61"/>
      <c r="F3" s="67" t="s">
        <v>90</v>
      </c>
      <c r="G3" s="68"/>
      <c r="H3" s="68"/>
      <c r="I3" s="68"/>
      <c r="J3" s="68"/>
      <c r="K3" s="68"/>
      <c r="L3" s="68"/>
      <c r="M3" s="69"/>
    </row>
    <row r="4" spans="1:13" ht="12.75" customHeight="1">
      <c r="A4" s="70" t="s">
        <v>1</v>
      </c>
      <c r="B4" s="71"/>
      <c r="C4" s="71"/>
      <c r="D4" s="72"/>
      <c r="E4" s="79" t="s">
        <v>89</v>
      </c>
      <c r="F4" s="80"/>
      <c r="G4" s="80"/>
      <c r="H4" s="80"/>
      <c r="I4" s="80"/>
      <c r="J4" s="80"/>
      <c r="K4" s="80"/>
      <c r="L4" s="80"/>
      <c r="M4" s="81"/>
    </row>
    <row r="5" spans="1:13" ht="12.75">
      <c r="A5" s="73"/>
      <c r="B5" s="74"/>
      <c r="C5" s="74"/>
      <c r="D5" s="75"/>
      <c r="E5" s="82"/>
      <c r="F5" s="83"/>
      <c r="G5" s="83"/>
      <c r="H5" s="83"/>
      <c r="I5" s="83"/>
      <c r="J5" s="83"/>
      <c r="K5" s="83"/>
      <c r="L5" s="83"/>
      <c r="M5" s="84"/>
    </row>
    <row r="6" spans="1:13" ht="12.75">
      <c r="A6" s="73"/>
      <c r="B6" s="74"/>
      <c r="C6" s="74"/>
      <c r="D6" s="75"/>
      <c r="E6" s="82"/>
      <c r="F6" s="83"/>
      <c r="G6" s="83"/>
      <c r="H6" s="83"/>
      <c r="I6" s="83"/>
      <c r="J6" s="83"/>
      <c r="K6" s="83"/>
      <c r="L6" s="83"/>
      <c r="M6" s="84"/>
    </row>
    <row r="7" spans="1:13" ht="12.75">
      <c r="A7" s="73"/>
      <c r="B7" s="74"/>
      <c r="C7" s="74"/>
      <c r="D7" s="75"/>
      <c r="E7" s="82"/>
      <c r="F7" s="83"/>
      <c r="G7" s="83"/>
      <c r="H7" s="83"/>
      <c r="I7" s="83"/>
      <c r="J7" s="83"/>
      <c r="K7" s="83"/>
      <c r="L7" s="83"/>
      <c r="M7" s="84"/>
    </row>
    <row r="8" spans="1:13" ht="12.75">
      <c r="A8" s="73"/>
      <c r="B8" s="74"/>
      <c r="C8" s="74"/>
      <c r="D8" s="75"/>
      <c r="E8" s="82"/>
      <c r="F8" s="83"/>
      <c r="G8" s="83"/>
      <c r="H8" s="83"/>
      <c r="I8" s="83"/>
      <c r="J8" s="83"/>
      <c r="K8" s="83"/>
      <c r="L8" s="83"/>
      <c r="M8" s="84"/>
    </row>
    <row r="9" spans="1:13" ht="12.75">
      <c r="A9" s="76"/>
      <c r="B9" s="77"/>
      <c r="C9" s="77"/>
      <c r="D9" s="78"/>
      <c r="E9" s="85"/>
      <c r="F9" s="86"/>
      <c r="G9" s="86"/>
      <c r="H9" s="86"/>
      <c r="I9" s="86"/>
      <c r="J9" s="86"/>
      <c r="K9" s="86"/>
      <c r="L9" s="86"/>
      <c r="M9" s="87"/>
    </row>
    <row r="10" spans="1:13" ht="15.75">
      <c r="A10" s="88" t="s">
        <v>2</v>
      </c>
      <c r="B10" s="49"/>
      <c r="C10" s="49"/>
      <c r="D10" s="49"/>
      <c r="E10" s="49"/>
      <c r="F10" s="49"/>
      <c r="G10" s="49"/>
      <c r="H10" s="49"/>
      <c r="I10" s="49"/>
      <c r="J10" s="49"/>
      <c r="K10" s="49"/>
      <c r="L10" s="49"/>
      <c r="M10" s="50"/>
    </row>
    <row r="11" spans="1:13" ht="15">
      <c r="A11" s="89" t="s">
        <v>3</v>
      </c>
      <c r="B11" s="90"/>
      <c r="C11" s="91"/>
      <c r="D11" s="92" t="s">
        <v>4</v>
      </c>
      <c r="E11" s="90"/>
      <c r="F11" s="90"/>
      <c r="G11" s="90"/>
      <c r="H11" s="91"/>
      <c r="I11" s="92" t="s">
        <v>5</v>
      </c>
      <c r="J11" s="90"/>
      <c r="K11" s="90"/>
      <c r="L11" s="90"/>
      <c r="M11" s="93"/>
    </row>
    <row r="12" spans="1:13" ht="12.75" customHeight="1">
      <c r="A12" s="120" t="s">
        <v>6</v>
      </c>
      <c r="B12" s="121"/>
      <c r="C12" s="122"/>
      <c r="D12" s="119" t="s">
        <v>7</v>
      </c>
      <c r="E12" s="107"/>
      <c r="F12" s="57" t="s">
        <v>8</v>
      </c>
      <c r="G12" s="58"/>
      <c r="H12" s="61"/>
      <c r="I12" s="62" t="s">
        <v>7</v>
      </c>
      <c r="J12" s="62"/>
      <c r="K12" s="57" t="s">
        <v>8</v>
      </c>
      <c r="L12" s="58"/>
      <c r="M12" s="59"/>
    </row>
    <row r="13" spans="1:13" ht="12.75" customHeight="1">
      <c r="A13" s="123"/>
      <c r="B13" s="124"/>
      <c r="C13" s="125"/>
      <c r="D13" s="51" t="s">
        <v>9</v>
      </c>
      <c r="E13" s="52"/>
      <c r="F13" s="53" t="s">
        <v>77</v>
      </c>
      <c r="G13" s="54"/>
      <c r="H13" s="55"/>
      <c r="I13" s="56" t="s">
        <v>11</v>
      </c>
      <c r="J13" s="56"/>
      <c r="K13" s="53" t="s">
        <v>77</v>
      </c>
      <c r="L13" s="54"/>
      <c r="M13" s="60"/>
    </row>
    <row r="14" spans="1:13" ht="12.75" customHeight="1">
      <c r="A14" s="126"/>
      <c r="B14" s="127"/>
      <c r="C14" s="128"/>
      <c r="D14" s="51" t="s">
        <v>12</v>
      </c>
      <c r="E14" s="52"/>
      <c r="F14" s="53" t="s">
        <v>78</v>
      </c>
      <c r="G14" s="54"/>
      <c r="H14" s="55"/>
      <c r="I14" s="56" t="s">
        <v>13</v>
      </c>
      <c r="J14" s="56"/>
      <c r="K14" s="53" t="s">
        <v>77</v>
      </c>
      <c r="L14" s="54"/>
      <c r="M14" s="60"/>
    </row>
    <row r="15" spans="1:16" s="28" customFormat="1" ht="29.25" customHeight="1">
      <c r="A15" s="129" t="s">
        <v>69</v>
      </c>
      <c r="B15" s="130"/>
      <c r="C15" s="130"/>
      <c r="D15" s="130"/>
      <c r="E15" s="131"/>
      <c r="F15" s="129" t="s">
        <v>70</v>
      </c>
      <c r="G15" s="130"/>
      <c r="H15" s="29">
        <f>'[2]Obiettivi Area '!Q5</f>
        <v>25</v>
      </c>
      <c r="I15" s="129" t="s">
        <v>71</v>
      </c>
      <c r="J15" s="130"/>
      <c r="K15" s="131"/>
      <c r="L15" s="109">
        <v>25</v>
      </c>
      <c r="M15" s="110"/>
      <c r="N15" s="30"/>
      <c r="O15" s="30"/>
      <c r="P15" s="30"/>
    </row>
    <row r="16" spans="1:13" ht="15.75" customHeight="1" hidden="1">
      <c r="A16" s="111" t="s">
        <v>14</v>
      </c>
      <c r="B16" s="112"/>
      <c r="C16" s="112"/>
      <c r="D16" s="113"/>
      <c r="E16" s="49" t="s">
        <v>15</v>
      </c>
      <c r="F16" s="49"/>
      <c r="G16" s="49"/>
      <c r="H16" s="49"/>
      <c r="I16" s="49"/>
      <c r="J16" s="49"/>
      <c r="K16" s="49" t="s">
        <v>16</v>
      </c>
      <c r="L16" s="49"/>
      <c r="M16" s="50"/>
    </row>
    <row r="17" spans="1:13" ht="12.75" customHeight="1" hidden="1">
      <c r="A17" s="97"/>
      <c r="B17" s="98"/>
      <c r="C17" s="98"/>
      <c r="D17" s="99"/>
      <c r="E17" s="100"/>
      <c r="F17" s="100"/>
      <c r="G17" s="100"/>
      <c r="H17" s="100"/>
      <c r="I17" s="100"/>
      <c r="J17" s="100"/>
      <c r="K17" s="101"/>
      <c r="L17" s="101"/>
      <c r="M17" s="102"/>
    </row>
    <row r="18" spans="1:13" ht="12.75" customHeight="1" hidden="1">
      <c r="A18" s="97"/>
      <c r="B18" s="98"/>
      <c r="C18" s="98"/>
      <c r="D18" s="99"/>
      <c r="E18" s="100"/>
      <c r="F18" s="100"/>
      <c r="G18" s="100"/>
      <c r="H18" s="100"/>
      <c r="I18" s="100"/>
      <c r="J18" s="100"/>
      <c r="K18" s="101"/>
      <c r="L18" s="101"/>
      <c r="M18" s="102"/>
    </row>
    <row r="19" spans="1:13" ht="12.75" customHeight="1" hidden="1">
      <c r="A19" s="97"/>
      <c r="B19" s="98"/>
      <c r="C19" s="98"/>
      <c r="D19" s="99"/>
      <c r="E19" s="100"/>
      <c r="F19" s="100"/>
      <c r="G19" s="100"/>
      <c r="H19" s="100"/>
      <c r="I19" s="100"/>
      <c r="J19" s="100"/>
      <c r="K19" s="101"/>
      <c r="L19" s="101"/>
      <c r="M19" s="102"/>
    </row>
    <row r="20" spans="1:13" ht="15.75">
      <c r="A20" s="88" t="s">
        <v>17</v>
      </c>
      <c r="B20" s="49"/>
      <c r="C20" s="49"/>
      <c r="D20" s="49"/>
      <c r="E20" s="49"/>
      <c r="F20" s="49"/>
      <c r="G20" s="49"/>
      <c r="H20" s="49"/>
      <c r="I20" s="49"/>
      <c r="J20" s="49"/>
      <c r="K20" s="49"/>
      <c r="L20" s="49"/>
      <c r="M20" s="50"/>
    </row>
    <row r="21" spans="1:13" ht="15">
      <c r="A21" s="89" t="s">
        <v>18</v>
      </c>
      <c r="B21" s="90"/>
      <c r="C21" s="90"/>
      <c r="D21" s="90"/>
      <c r="E21" s="90"/>
      <c r="F21" s="90"/>
      <c r="G21" s="90"/>
      <c r="H21" s="91"/>
      <c r="I21" s="92" t="s">
        <v>19</v>
      </c>
      <c r="J21" s="90"/>
      <c r="K21" s="90"/>
      <c r="L21" s="90"/>
      <c r="M21" s="93"/>
    </row>
    <row r="22" spans="1:13" ht="90" customHeight="1">
      <c r="A22" s="94" t="s">
        <v>88</v>
      </c>
      <c r="B22" s="68"/>
      <c r="C22" s="68"/>
      <c r="D22" s="68"/>
      <c r="E22" s="68"/>
      <c r="F22" s="68"/>
      <c r="G22" s="68"/>
      <c r="H22" s="95"/>
      <c r="I22" s="67" t="s">
        <v>87</v>
      </c>
      <c r="J22" s="68"/>
      <c r="K22" s="68"/>
      <c r="L22" s="68"/>
      <c r="M22" s="69"/>
    </row>
    <row r="23" spans="1:13" ht="12.75">
      <c r="A23" s="94"/>
      <c r="B23" s="68"/>
      <c r="C23" s="68"/>
      <c r="D23" s="68"/>
      <c r="E23" s="68"/>
      <c r="F23" s="68"/>
      <c r="G23" s="68"/>
      <c r="H23" s="95"/>
      <c r="I23" s="96"/>
      <c r="J23" s="68"/>
      <c r="K23" s="68"/>
      <c r="L23" s="68"/>
      <c r="M23" s="69"/>
    </row>
    <row r="24" spans="1:13" ht="12.75">
      <c r="A24" s="94"/>
      <c r="B24" s="68"/>
      <c r="C24" s="68"/>
      <c r="D24" s="68"/>
      <c r="E24" s="68"/>
      <c r="F24" s="68"/>
      <c r="G24" s="68"/>
      <c r="H24" s="95"/>
      <c r="I24" s="96"/>
      <c r="J24" s="68"/>
      <c r="K24" s="68"/>
      <c r="L24" s="68"/>
      <c r="M24" s="69"/>
    </row>
    <row r="25" spans="1:13" ht="2.25" customHeight="1">
      <c r="A25" s="94"/>
      <c r="B25" s="68"/>
      <c r="C25" s="68"/>
      <c r="D25" s="68"/>
      <c r="E25" s="68"/>
      <c r="F25" s="68"/>
      <c r="G25" s="68"/>
      <c r="H25" s="95"/>
      <c r="I25" s="67"/>
      <c r="J25" s="68"/>
      <c r="K25" s="68"/>
      <c r="L25" s="68"/>
      <c r="M25" s="69"/>
    </row>
    <row r="26" spans="1:13" ht="12.75" hidden="1">
      <c r="A26" s="94"/>
      <c r="B26" s="68"/>
      <c r="C26" s="68"/>
      <c r="D26" s="68"/>
      <c r="E26" s="68"/>
      <c r="F26" s="68"/>
      <c r="G26" s="68"/>
      <c r="H26" s="95"/>
      <c r="I26" s="67"/>
      <c r="J26" s="68"/>
      <c r="K26" s="68"/>
      <c r="L26" s="68"/>
      <c r="M26" s="69"/>
    </row>
    <row r="27" spans="1:13" ht="15.75">
      <c r="A27" s="88" t="s">
        <v>20</v>
      </c>
      <c r="B27" s="49"/>
      <c r="C27" s="49"/>
      <c r="D27" s="49"/>
      <c r="E27" s="49"/>
      <c r="F27" s="49"/>
      <c r="G27" s="49"/>
      <c r="H27" s="49"/>
      <c r="I27" s="49"/>
      <c r="J27" s="49"/>
      <c r="K27" s="49"/>
      <c r="L27" s="49"/>
      <c r="M27" s="50"/>
    </row>
    <row r="28" spans="1:13" ht="18">
      <c r="A28" s="2" t="s">
        <v>21</v>
      </c>
      <c r="B28" s="3" t="s">
        <v>22</v>
      </c>
      <c r="C28" s="3" t="s">
        <v>23</v>
      </c>
      <c r="D28" s="3" t="s">
        <v>24</v>
      </c>
      <c r="E28" s="3" t="s">
        <v>25</v>
      </c>
      <c r="F28" s="3" t="s">
        <v>26</v>
      </c>
      <c r="G28" s="3" t="s">
        <v>27</v>
      </c>
      <c r="H28" s="3" t="s">
        <v>28</v>
      </c>
      <c r="I28" s="3" t="s">
        <v>29</v>
      </c>
      <c r="J28" s="3" t="s">
        <v>30</v>
      </c>
      <c r="K28" s="3" t="s">
        <v>31</v>
      </c>
      <c r="L28" s="3" t="s">
        <v>32</v>
      </c>
      <c r="M28" s="4" t="s">
        <v>33</v>
      </c>
    </row>
    <row r="29" spans="1:13" ht="12.75">
      <c r="A29" s="9" t="s">
        <v>10</v>
      </c>
      <c r="B29" s="7"/>
      <c r="C29" s="7"/>
      <c r="D29" s="7"/>
      <c r="E29" s="7"/>
      <c r="F29" s="7"/>
      <c r="G29" s="7"/>
      <c r="H29" s="7" t="s">
        <v>76</v>
      </c>
      <c r="I29" s="7" t="s">
        <v>76</v>
      </c>
      <c r="J29" s="7" t="s">
        <v>76</v>
      </c>
      <c r="K29" s="7" t="s">
        <v>76</v>
      </c>
      <c r="L29" s="7" t="s">
        <v>76</v>
      </c>
      <c r="M29" s="8" t="s">
        <v>76</v>
      </c>
    </row>
    <row r="30" spans="1:13" ht="12.75">
      <c r="A30" s="9" t="s">
        <v>34</v>
      </c>
      <c r="B30" s="7"/>
      <c r="C30" s="7"/>
      <c r="D30" s="7"/>
      <c r="E30" s="7"/>
      <c r="F30" s="7"/>
      <c r="G30" s="7"/>
      <c r="H30" s="7"/>
      <c r="I30" s="7"/>
      <c r="J30" s="7" t="s">
        <v>76</v>
      </c>
      <c r="K30" s="7" t="s">
        <v>76</v>
      </c>
      <c r="L30" s="7" t="s">
        <v>76</v>
      </c>
      <c r="M30" s="8" t="s">
        <v>76</v>
      </c>
    </row>
    <row r="31" spans="1:13" ht="12.75">
      <c r="A31" s="9" t="s">
        <v>35</v>
      </c>
      <c r="B31" s="7"/>
      <c r="C31" s="7"/>
      <c r="D31" s="7"/>
      <c r="E31" s="7"/>
      <c r="F31" s="7"/>
      <c r="G31" s="7"/>
      <c r="H31" s="7"/>
      <c r="I31" s="7"/>
      <c r="J31" s="7"/>
      <c r="K31" s="7"/>
      <c r="L31" s="7"/>
      <c r="M31" s="8"/>
    </row>
    <row r="32" spans="1:13" ht="12.75">
      <c r="A32" s="9" t="s">
        <v>36</v>
      </c>
      <c r="B32" s="7"/>
      <c r="C32" s="7"/>
      <c r="D32" s="7"/>
      <c r="E32" s="7"/>
      <c r="F32" s="7"/>
      <c r="G32" s="7"/>
      <c r="H32" s="7"/>
      <c r="I32" s="7"/>
      <c r="J32" s="7"/>
      <c r="K32" s="7"/>
      <c r="L32" s="7"/>
      <c r="M32" s="8"/>
    </row>
    <row r="33" spans="1:13" ht="12.75">
      <c r="A33" s="9" t="s">
        <v>37</v>
      </c>
      <c r="B33" s="7"/>
      <c r="C33" s="7"/>
      <c r="D33" s="7"/>
      <c r="E33" s="7"/>
      <c r="F33" s="7"/>
      <c r="G33" s="7"/>
      <c r="H33" s="7"/>
      <c r="I33" s="7"/>
      <c r="J33" s="7"/>
      <c r="K33" s="7"/>
      <c r="L33" s="7"/>
      <c r="M33" s="8"/>
    </row>
    <row r="34" spans="1:13" ht="12.75">
      <c r="A34" s="9" t="s">
        <v>38</v>
      </c>
      <c r="B34" s="7"/>
      <c r="C34" s="7"/>
      <c r="D34" s="7"/>
      <c r="E34" s="7"/>
      <c r="F34" s="7"/>
      <c r="G34" s="7"/>
      <c r="H34" s="7"/>
      <c r="I34" s="7"/>
      <c r="J34" s="7"/>
      <c r="K34" s="7"/>
      <c r="L34" s="7"/>
      <c r="M34" s="8"/>
    </row>
    <row r="35" spans="1:13" ht="12.75">
      <c r="A35" s="9" t="s">
        <v>39</v>
      </c>
      <c r="B35" s="7"/>
      <c r="C35" s="7"/>
      <c r="D35" s="7"/>
      <c r="E35" s="7"/>
      <c r="F35" s="7"/>
      <c r="G35" s="7"/>
      <c r="H35" s="7"/>
      <c r="I35" s="7"/>
      <c r="J35" s="7"/>
      <c r="K35" s="7"/>
      <c r="L35" s="7"/>
      <c r="M35" s="8"/>
    </row>
    <row r="36" spans="1:16" ht="85.5">
      <c r="A36" s="88" t="s">
        <v>40</v>
      </c>
      <c r="B36" s="49"/>
      <c r="C36" s="49"/>
      <c r="D36" s="49"/>
      <c r="E36" s="49"/>
      <c r="F36" s="49"/>
      <c r="G36" s="49"/>
      <c r="H36" s="49"/>
      <c r="I36" s="49"/>
      <c r="J36" s="49"/>
      <c r="K36" s="49"/>
      <c r="L36" s="49"/>
      <c r="M36" s="50"/>
      <c r="N36" s="43" t="s">
        <v>72</v>
      </c>
      <c r="O36" s="43"/>
      <c r="P36" s="43"/>
    </row>
    <row r="37" spans="1:16" ht="27.75" customHeight="1">
      <c r="A37" s="105" t="s">
        <v>21</v>
      </c>
      <c r="B37" s="106"/>
      <c r="C37" s="107"/>
      <c r="D37" s="62" t="s">
        <v>41</v>
      </c>
      <c r="E37" s="62"/>
      <c r="F37" s="62"/>
      <c r="G37" s="62"/>
      <c r="H37" s="62"/>
      <c r="I37" s="62" t="s">
        <v>42</v>
      </c>
      <c r="J37" s="62"/>
      <c r="K37" s="62" t="s">
        <v>43</v>
      </c>
      <c r="L37" s="62"/>
      <c r="M37" s="108"/>
      <c r="N37" s="44"/>
      <c r="O37" s="45"/>
      <c r="P37" s="46"/>
    </row>
    <row r="38" spans="1:16" ht="14.25" customHeight="1">
      <c r="A38" s="97" t="s">
        <v>86</v>
      </c>
      <c r="B38" s="98"/>
      <c r="C38" s="99"/>
      <c r="D38" s="100" t="s">
        <v>79</v>
      </c>
      <c r="E38" s="100"/>
      <c r="F38" s="100"/>
      <c r="G38" s="100"/>
      <c r="H38" s="100"/>
      <c r="I38" s="103">
        <v>0.5</v>
      </c>
      <c r="J38" s="100"/>
      <c r="K38" s="100"/>
      <c r="L38" s="100"/>
      <c r="M38" s="104"/>
      <c r="N38" s="48" t="s">
        <v>73</v>
      </c>
      <c r="O38" s="45"/>
      <c r="P38" s="48" t="s">
        <v>74</v>
      </c>
    </row>
    <row r="39" spans="1:16" ht="12.75" customHeight="1">
      <c r="A39" s="97" t="s">
        <v>80</v>
      </c>
      <c r="B39" s="98"/>
      <c r="C39" s="99"/>
      <c r="D39" s="100" t="s">
        <v>79</v>
      </c>
      <c r="E39" s="100"/>
      <c r="F39" s="100"/>
      <c r="G39" s="100"/>
      <c r="H39" s="100"/>
      <c r="I39" s="103">
        <v>0.5</v>
      </c>
      <c r="J39" s="100"/>
      <c r="K39" s="100"/>
      <c r="L39" s="100"/>
      <c r="M39" s="104"/>
      <c r="N39" s="33" t="e">
        <f>#REF!</f>
        <v>#REF!</v>
      </c>
      <c r="O39" s="34"/>
      <c r="P39" s="35">
        <f>IF(J41="x",#REF!,"")</f>
      </c>
    </row>
    <row r="40" spans="1:16" ht="12.75">
      <c r="A40" s="97"/>
      <c r="B40" s="98"/>
      <c r="C40" s="99"/>
      <c r="D40" s="100"/>
      <c r="E40" s="100"/>
      <c r="F40" s="100"/>
      <c r="G40" s="100"/>
      <c r="H40" s="100"/>
      <c r="I40" s="103"/>
      <c r="J40" s="100"/>
      <c r="K40" s="100"/>
      <c r="L40" s="100"/>
      <c r="M40" s="104"/>
      <c r="N40" s="33" t="e">
        <f>#REF!</f>
        <v>#REF!</v>
      </c>
      <c r="O40" s="34"/>
      <c r="P40" s="35">
        <f>IF(J42="x",#REF!,"")</f>
      </c>
    </row>
    <row r="41" spans="1:16" ht="12.75">
      <c r="A41" s="97"/>
      <c r="B41" s="98"/>
      <c r="C41" s="99"/>
      <c r="D41" s="100"/>
      <c r="E41" s="100"/>
      <c r="F41" s="100"/>
      <c r="G41" s="100"/>
      <c r="H41" s="100"/>
      <c r="I41" s="100"/>
      <c r="J41" s="100"/>
      <c r="K41" s="100"/>
      <c r="L41" s="100"/>
      <c r="M41" s="104"/>
      <c r="N41" s="33" t="e">
        <f>#REF!</f>
        <v>#REF!</v>
      </c>
      <c r="O41" s="34"/>
      <c r="P41" s="35">
        <f>IF(J43="x",#REF!,"")</f>
      </c>
    </row>
    <row r="42" spans="1:16" ht="12.75">
      <c r="A42" s="97"/>
      <c r="B42" s="98"/>
      <c r="C42" s="99"/>
      <c r="D42" s="100"/>
      <c r="E42" s="100"/>
      <c r="F42" s="100"/>
      <c r="G42" s="100"/>
      <c r="H42" s="100"/>
      <c r="I42" s="100"/>
      <c r="J42" s="100"/>
      <c r="K42" s="100"/>
      <c r="L42" s="100"/>
      <c r="M42" s="104"/>
      <c r="N42" s="33" t="e">
        <f>#REF!</f>
        <v>#REF!</v>
      </c>
      <c r="O42" s="34"/>
      <c r="P42" s="35">
        <f>IF(J44="x",#REF!,"")</f>
      </c>
    </row>
    <row r="43" spans="1:16" ht="12.75">
      <c r="A43" s="97"/>
      <c r="B43" s="98"/>
      <c r="C43" s="99"/>
      <c r="D43" s="100"/>
      <c r="E43" s="100"/>
      <c r="F43" s="100"/>
      <c r="G43" s="100"/>
      <c r="H43" s="100"/>
      <c r="I43" s="100"/>
      <c r="J43" s="100"/>
      <c r="K43" s="100"/>
      <c r="L43" s="100"/>
      <c r="M43" s="104"/>
      <c r="N43" s="33" t="e">
        <f>#REF!</f>
        <v>#REF!</v>
      </c>
      <c r="O43" s="34"/>
      <c r="P43" s="35">
        <f>IF(J45="x",#REF!,"")</f>
      </c>
    </row>
    <row r="44" spans="1:16" ht="13.5" thickBot="1">
      <c r="A44" s="114"/>
      <c r="B44" s="115"/>
      <c r="C44" s="116"/>
      <c r="D44" s="117"/>
      <c r="E44" s="117"/>
      <c r="F44" s="117"/>
      <c r="G44" s="117"/>
      <c r="H44" s="117"/>
      <c r="I44" s="117"/>
      <c r="J44" s="117"/>
      <c r="K44" s="117"/>
      <c r="L44" s="117"/>
      <c r="M44" s="118"/>
      <c r="N44" s="37" t="e">
        <f>#REF!</f>
        <v>#REF!</v>
      </c>
      <c r="O44" s="38"/>
      <c r="P44" s="39">
        <f>IF(J46="x",#REF!,"")</f>
      </c>
    </row>
    <row r="45" spans="14:16" ht="13.5" thickBot="1">
      <c r="N45" s="41"/>
      <c r="O45" s="41"/>
      <c r="P45" s="42"/>
    </row>
    <row r="46" spans="1:16" ht="12.75">
      <c r="A46" s="63"/>
      <c r="B46" s="64"/>
      <c r="C46" s="64"/>
      <c r="D46" s="64"/>
      <c r="E46" s="64"/>
      <c r="F46" s="64"/>
      <c r="G46" s="64"/>
      <c r="H46" s="64"/>
      <c r="I46" s="64"/>
      <c r="J46" s="64"/>
      <c r="K46" s="64"/>
      <c r="L46" s="64"/>
      <c r="M46" s="64"/>
      <c r="N46" s="41"/>
      <c r="O46" s="41"/>
      <c r="P46" s="42"/>
    </row>
  </sheetData>
  <sheetProtection/>
  <mergeCells count="86">
    <mergeCell ref="D12:E12"/>
    <mergeCell ref="A12:C14"/>
    <mergeCell ref="A43:C43"/>
    <mergeCell ref="A42:C42"/>
    <mergeCell ref="D42:H42"/>
    <mergeCell ref="I42:J42"/>
    <mergeCell ref="A15:E15"/>
    <mergeCell ref="F15:G15"/>
    <mergeCell ref="I15:K15"/>
    <mergeCell ref="I41:J41"/>
    <mergeCell ref="L15:M15"/>
    <mergeCell ref="A16:D16"/>
    <mergeCell ref="I43:J43"/>
    <mergeCell ref="K43:M43"/>
    <mergeCell ref="A44:C44"/>
    <mergeCell ref="D44:H44"/>
    <mergeCell ref="I44:J44"/>
    <mergeCell ref="K44:M44"/>
    <mergeCell ref="A41:C41"/>
    <mergeCell ref="D41:H41"/>
    <mergeCell ref="A46:M46"/>
    <mergeCell ref="K39:M39"/>
    <mergeCell ref="A27:M27"/>
    <mergeCell ref="A36:M36"/>
    <mergeCell ref="A37:C37"/>
    <mergeCell ref="D37:H37"/>
    <mergeCell ref="I37:J37"/>
    <mergeCell ref="K37:M37"/>
    <mergeCell ref="K42:M42"/>
    <mergeCell ref="D43:H43"/>
    <mergeCell ref="K41:M41"/>
    <mergeCell ref="A38:C38"/>
    <mergeCell ref="D38:H38"/>
    <mergeCell ref="I38:J38"/>
    <mergeCell ref="K38:M38"/>
    <mergeCell ref="A39:C39"/>
    <mergeCell ref="D39:H39"/>
    <mergeCell ref="K17:M17"/>
    <mergeCell ref="A18:D18"/>
    <mergeCell ref="E18:J18"/>
    <mergeCell ref="K18:M18"/>
    <mergeCell ref="D40:H40"/>
    <mergeCell ref="I40:J40"/>
    <mergeCell ref="K40:M40"/>
    <mergeCell ref="I39:J39"/>
    <mergeCell ref="A25:H25"/>
    <mergeCell ref="A40:C40"/>
    <mergeCell ref="I25:M25"/>
    <mergeCell ref="A26:H26"/>
    <mergeCell ref="I26:M26"/>
    <mergeCell ref="A19:D19"/>
    <mergeCell ref="E19:J19"/>
    <mergeCell ref="K19:M19"/>
    <mergeCell ref="A20:M20"/>
    <mergeCell ref="A21:H21"/>
    <mergeCell ref="I21:M21"/>
    <mergeCell ref="D11:H11"/>
    <mergeCell ref="I11:M11"/>
    <mergeCell ref="A23:H23"/>
    <mergeCell ref="I23:M23"/>
    <mergeCell ref="A24:H24"/>
    <mergeCell ref="I24:M24"/>
    <mergeCell ref="A22:H22"/>
    <mergeCell ref="I22:M22"/>
    <mergeCell ref="A17:D17"/>
    <mergeCell ref="E17:J17"/>
    <mergeCell ref="F12:H12"/>
    <mergeCell ref="I12:J12"/>
    <mergeCell ref="K14:M14"/>
    <mergeCell ref="A2:M2"/>
    <mergeCell ref="A3:E3"/>
    <mergeCell ref="F3:M3"/>
    <mergeCell ref="A4:D9"/>
    <mergeCell ref="E4:M9"/>
    <mergeCell ref="A10:M10"/>
    <mergeCell ref="A11:C11"/>
    <mergeCell ref="E16:J16"/>
    <mergeCell ref="K16:M16"/>
    <mergeCell ref="D14:E14"/>
    <mergeCell ref="F14:H14"/>
    <mergeCell ref="I14:J14"/>
    <mergeCell ref="K12:M12"/>
    <mergeCell ref="D13:E13"/>
    <mergeCell ref="F13:H13"/>
    <mergeCell ref="I13:J13"/>
    <mergeCell ref="K13:M13"/>
  </mergeCells>
  <printOptions/>
  <pageMargins left="0.75" right="0.75" top="1" bottom="1" header="0.5" footer="0.5"/>
  <pageSetup horizontalDpi="600" verticalDpi="600" orientation="portrait" paperSize="9" scale="85" r:id="rId1"/>
  <headerFooter alignWithMargins="0">
    <oddHeader>&amp;LUnione Comuni Trexenta&amp;CPiano degli obiettivi di Performance INDIVIDUALE annualità 2015
&amp;RServizio Finanziario</oddHeader>
    <oddFooter>&amp;LIl Responsabile&amp;C&amp;P</oddFooter>
  </headerFooter>
  <rowBreaks count="1" manualBreakCount="1">
    <brk id="44" max="255" man="1"/>
  </rowBreaks>
</worksheet>
</file>

<file path=xl/worksheets/sheet3.xml><?xml version="1.0" encoding="utf-8"?>
<worksheet xmlns="http://schemas.openxmlformats.org/spreadsheetml/2006/main" xmlns:r="http://schemas.openxmlformats.org/officeDocument/2006/relationships">
  <dimension ref="A1:Z30"/>
  <sheetViews>
    <sheetView zoomScalePageLayoutView="0" workbookViewId="0" topLeftCell="A1">
      <selection activeCell="B7" sqref="B7"/>
    </sheetView>
  </sheetViews>
  <sheetFormatPr defaultColWidth="9.140625" defaultRowHeight="12.75"/>
  <cols>
    <col min="1" max="1" width="3.421875" style="1" customWidth="1"/>
    <col min="2" max="2" width="29.140625" style="1" customWidth="1"/>
    <col min="3" max="3" width="41.7109375" style="1" customWidth="1"/>
    <col min="4" max="7" width="2.57421875" style="10" customWidth="1"/>
    <col min="8" max="11" width="6.00390625" style="1" customWidth="1"/>
    <col min="12" max="12" width="5.421875" style="1" customWidth="1"/>
    <col min="13" max="16" width="3.00390625" style="1" bestFit="1" customWidth="1"/>
    <col min="17" max="17" width="13.00390625" style="1" bestFit="1" customWidth="1"/>
    <col min="18" max="26" width="2.8515625" style="1" hidden="1" customWidth="1"/>
    <col min="27" max="27" width="0" style="1" hidden="1" customWidth="1"/>
    <col min="28" max="16384" width="9.140625" style="1" customWidth="1"/>
  </cols>
  <sheetData>
    <row r="1" spans="2:12" ht="12.75">
      <c r="B1" s="133" t="s">
        <v>75</v>
      </c>
      <c r="C1" s="133"/>
      <c r="D1" s="133"/>
      <c r="E1" s="133"/>
      <c r="F1" s="133"/>
      <c r="G1" s="133"/>
      <c r="H1" s="133"/>
      <c r="I1" s="133"/>
      <c r="J1" s="133"/>
      <c r="K1" s="133"/>
      <c r="L1" s="133"/>
    </row>
    <row r="2" spans="2:26" ht="25.5" customHeight="1">
      <c r="B2" s="143" t="s">
        <v>44</v>
      </c>
      <c r="C2" s="143" t="s">
        <v>45</v>
      </c>
      <c r="D2" s="142" t="s">
        <v>68</v>
      </c>
      <c r="E2" s="142"/>
      <c r="F2" s="142"/>
      <c r="G2" s="142"/>
      <c r="H2" s="139" t="s">
        <v>62</v>
      </c>
      <c r="I2" s="140"/>
      <c r="J2" s="140"/>
      <c r="K2" s="141"/>
      <c r="L2" s="137" t="s">
        <v>52</v>
      </c>
      <c r="M2" s="144" t="s">
        <v>50</v>
      </c>
      <c r="N2" s="144"/>
      <c r="O2" s="144"/>
      <c r="P2" s="144"/>
      <c r="Q2" s="145" t="s">
        <v>51</v>
      </c>
      <c r="R2" s="132" t="s">
        <v>53</v>
      </c>
      <c r="S2" s="132" t="s">
        <v>54</v>
      </c>
      <c r="T2" s="132" t="s">
        <v>55</v>
      </c>
      <c r="U2" s="132" t="s">
        <v>56</v>
      </c>
      <c r="V2" s="132" t="s">
        <v>57</v>
      </c>
      <c r="W2" s="132" t="s">
        <v>58</v>
      </c>
      <c r="X2" s="132" t="s">
        <v>59</v>
      </c>
      <c r="Y2" s="132" t="s">
        <v>60</v>
      </c>
      <c r="Z2" s="132" t="s">
        <v>61</v>
      </c>
    </row>
    <row r="3" spans="2:26" ht="82.5" customHeight="1">
      <c r="B3" s="143"/>
      <c r="C3" s="143"/>
      <c r="D3" s="24" t="s">
        <v>46</v>
      </c>
      <c r="E3" s="24" t="s">
        <v>47</v>
      </c>
      <c r="F3" s="24" t="s">
        <v>48</v>
      </c>
      <c r="G3" s="24" t="s">
        <v>49</v>
      </c>
      <c r="H3" s="25" t="s">
        <v>63</v>
      </c>
      <c r="I3" s="26" t="s">
        <v>64</v>
      </c>
      <c r="J3" s="25" t="s">
        <v>65</v>
      </c>
      <c r="K3" s="26" t="s">
        <v>66</v>
      </c>
      <c r="L3" s="138"/>
      <c r="M3" s="144"/>
      <c r="N3" s="144"/>
      <c r="O3" s="144"/>
      <c r="P3" s="144"/>
      <c r="Q3" s="145"/>
      <c r="R3" s="132"/>
      <c r="S3" s="132"/>
      <c r="T3" s="132"/>
      <c r="U3" s="132"/>
      <c r="V3" s="132"/>
      <c r="W3" s="132"/>
      <c r="X3" s="132"/>
      <c r="Y3" s="132"/>
      <c r="Z3" s="132"/>
    </row>
    <row r="4" spans="1:26" ht="12.75">
      <c r="A4" s="13">
        <v>1</v>
      </c>
      <c r="B4" s="21" t="e">
        <f>'Scheda obiettivo 1 anno  2015'!#REF!</f>
        <v>#REF!</v>
      </c>
      <c r="C4" s="27" t="e">
        <f>'Scheda obiettivo 1 anno  2015'!#REF!</f>
        <v>#REF!</v>
      </c>
      <c r="D4" s="22"/>
      <c r="E4" s="22"/>
      <c r="F4" s="22"/>
      <c r="G4" s="22"/>
      <c r="H4" s="16" t="e">
        <f>'Scheda obiettivo 1 anno  2015'!#REF!</f>
        <v>#REF!</v>
      </c>
      <c r="I4" s="5" t="e">
        <f>'Scheda obiettivo 1 anno  2015'!#REF!</f>
        <v>#REF!</v>
      </c>
      <c r="J4" s="16" t="e">
        <f>'Scheda obiettivo 1 anno  2015'!#REF!</f>
        <v>#REF!</v>
      </c>
      <c r="K4" s="5" t="e">
        <f>'Scheda obiettivo 1 anno  2015'!#REF!</f>
        <v>#REF!</v>
      </c>
      <c r="L4" s="15" t="e">
        <f aca="true" t="shared" si="0" ref="L4:L29">(Q4/Q$30)*100</f>
        <v>#REF!</v>
      </c>
      <c r="M4" s="14" t="e">
        <f>IF(H4="A",5,(IF(H4="M",3,(IF(H4="B",1,0)))))</f>
        <v>#REF!</v>
      </c>
      <c r="N4" s="14" t="e">
        <f>IF(I4="A",5,(IF(I4="M",3,IF(I4="b",1,0))))</f>
        <v>#REF!</v>
      </c>
      <c r="O4" s="14" t="e">
        <f>IF(J4="A",5,(IF(J4="M",3,IF(J4="B",1,0))))</f>
        <v>#REF!</v>
      </c>
      <c r="P4" s="14" t="e">
        <f>IF(K4="A",1,(IF(K4="M",3,IF(K4="B",5,0))))</f>
        <v>#REF!</v>
      </c>
      <c r="Q4" s="18" t="e">
        <f>PRODUCT(M4:P4)</f>
        <v>#REF!</v>
      </c>
      <c r="R4" s="23"/>
      <c r="S4" s="23"/>
      <c r="T4" s="23"/>
      <c r="U4" s="23"/>
      <c r="V4" s="23"/>
      <c r="W4" s="23"/>
      <c r="X4" s="23"/>
      <c r="Y4" s="23"/>
      <c r="Z4" s="23"/>
    </row>
    <row r="5" spans="1:26" ht="61.5" customHeight="1">
      <c r="A5" s="13">
        <v>2</v>
      </c>
      <c r="B5" s="11" t="str">
        <f>'Scheda obiettivo 1 anno  2015'!F3</f>
        <v>ORGANIZZAZIONE BANCA DATI UFFICIO TRIBUTI </v>
      </c>
      <c r="C5" s="27" t="str">
        <f>'Scheda obiettivo 1 anno  2015'!E4</f>
        <v>Il Comune ha trasferito con deliberazione del Consiglio Comunale il servizio tributi presso l'Unione dei Comuni della Traxenta. In considerazione che la banca dati è risultata essere molto carente, e al fine di uniformare i dati con altri comuni che hanno aderito al servizio ci sarà bisogno di una profonda revisione e aggiornamento delle banche dati.</v>
      </c>
      <c r="D5" s="22"/>
      <c r="E5" s="22"/>
      <c r="F5" s="22"/>
      <c r="G5" s="22"/>
      <c r="H5" s="16" t="str">
        <f>'Scheda obiettivo 1 anno  2015'!F13</f>
        <v>A</v>
      </c>
      <c r="I5" s="5" t="str">
        <f>'Scheda obiettivo 1 anno  2015'!K13</f>
        <v>A</v>
      </c>
      <c r="J5" s="16" t="str">
        <f>'Scheda obiettivo 1 anno  2015'!F14</f>
        <v>B</v>
      </c>
      <c r="K5" s="12" t="str">
        <f>'Scheda obiettivo 1 anno  2015'!K14</f>
        <v>A</v>
      </c>
      <c r="L5" s="15" t="e">
        <f t="shared" si="0"/>
        <v>#REF!</v>
      </c>
      <c r="M5" s="14">
        <f aca="true" t="shared" si="1" ref="M5:M29">IF(H5="A",5,(IF(H5="M",3,(IF(H5="B",1,0)))))</f>
        <v>5</v>
      </c>
      <c r="N5" s="14">
        <f aca="true" t="shared" si="2" ref="N5:N29">IF(I5="A",5,(IF(I5="M",3,IF(I5="b",1,0))))</f>
        <v>5</v>
      </c>
      <c r="O5" s="14">
        <f aca="true" t="shared" si="3" ref="O5:O29">IF(J5="A",5,(IF(J5="M",3,IF(J5="B",1,0))))</f>
        <v>1</v>
      </c>
      <c r="P5" s="14">
        <f aca="true" t="shared" si="4" ref="P5:P29">IF(K5="A",1,(IF(K5="M",3,IF(K5="B",5,0))))</f>
        <v>1</v>
      </c>
      <c r="Q5" s="18">
        <f aca="true" t="shared" si="5" ref="Q5:Q29">PRODUCT(M5:P5)</f>
        <v>25</v>
      </c>
      <c r="R5" s="23"/>
      <c r="S5" s="23"/>
      <c r="T5" s="23"/>
      <c r="U5" s="23"/>
      <c r="V5" s="23"/>
      <c r="W5" s="23"/>
      <c r="X5" s="23"/>
      <c r="Y5" s="23"/>
      <c r="Z5" s="23"/>
    </row>
    <row r="6" spans="1:26" ht="61.5" customHeight="1">
      <c r="A6" s="13">
        <v>3</v>
      </c>
      <c r="B6" s="11" t="e">
        <f>'Scheda obiettivo 1 anno  2015'!#REF!</f>
        <v>#REF!</v>
      </c>
      <c r="C6" s="27" t="e">
        <f>'Scheda obiettivo 1 anno  2015'!#REF!</f>
        <v>#REF!</v>
      </c>
      <c r="D6" s="22"/>
      <c r="E6" s="22"/>
      <c r="F6" s="22"/>
      <c r="G6" s="22"/>
      <c r="H6" s="16" t="e">
        <f>'Scheda obiettivo 1 anno  2015'!#REF!</f>
        <v>#REF!</v>
      </c>
      <c r="I6" s="5" t="e">
        <f>'Scheda obiettivo 1 anno  2015'!#REF!</f>
        <v>#REF!</v>
      </c>
      <c r="J6" s="16" t="e">
        <f>'Scheda obiettivo 1 anno  2015'!#REF!</f>
        <v>#REF!</v>
      </c>
      <c r="K6" s="12" t="e">
        <f>'Scheda obiettivo 1 anno  2015'!#REF!</f>
        <v>#REF!</v>
      </c>
      <c r="L6" s="15" t="e">
        <f t="shared" si="0"/>
        <v>#REF!</v>
      </c>
      <c r="M6" s="14" t="e">
        <f t="shared" si="1"/>
        <v>#REF!</v>
      </c>
      <c r="N6" s="14" t="e">
        <f t="shared" si="2"/>
        <v>#REF!</v>
      </c>
      <c r="O6" s="14" t="e">
        <f t="shared" si="3"/>
        <v>#REF!</v>
      </c>
      <c r="P6" s="14" t="e">
        <f t="shared" si="4"/>
        <v>#REF!</v>
      </c>
      <c r="Q6" s="18" t="e">
        <f t="shared" si="5"/>
        <v>#REF!</v>
      </c>
      <c r="R6" s="23"/>
      <c r="S6" s="23"/>
      <c r="T6" s="23"/>
      <c r="U6" s="23"/>
      <c r="V6" s="23"/>
      <c r="W6" s="23"/>
      <c r="X6" s="23"/>
      <c r="Y6" s="23"/>
      <c r="Z6" s="23"/>
    </row>
    <row r="7" spans="1:26" ht="61.5" customHeight="1">
      <c r="A7" s="13">
        <v>4</v>
      </c>
      <c r="B7" s="11" t="e">
        <f>'Scheda obiettivo 1 anno  2015'!#REF!</f>
        <v>#REF!</v>
      </c>
      <c r="C7" s="27" t="e">
        <f>'Scheda obiettivo 1 anno  2015'!#REF!</f>
        <v>#REF!</v>
      </c>
      <c r="D7" s="22"/>
      <c r="E7" s="22"/>
      <c r="F7" s="22"/>
      <c r="G7" s="22"/>
      <c r="H7" s="16" t="e">
        <f>'Scheda obiettivo 1 anno  2015'!#REF!</f>
        <v>#REF!</v>
      </c>
      <c r="I7" s="5" t="e">
        <f>'Scheda obiettivo 1 anno  2015'!#REF!</f>
        <v>#REF!</v>
      </c>
      <c r="J7" s="16" t="e">
        <f>'Scheda obiettivo 1 anno  2015'!#REF!</f>
        <v>#REF!</v>
      </c>
      <c r="K7" s="12" t="e">
        <f>'Scheda obiettivo 1 anno  2015'!#REF!</f>
        <v>#REF!</v>
      </c>
      <c r="L7" s="15" t="e">
        <f t="shared" si="0"/>
        <v>#REF!</v>
      </c>
      <c r="M7" s="14" t="e">
        <f t="shared" si="1"/>
        <v>#REF!</v>
      </c>
      <c r="N7" s="14" t="e">
        <f t="shared" si="2"/>
        <v>#REF!</v>
      </c>
      <c r="O7" s="14" t="e">
        <f t="shared" si="3"/>
        <v>#REF!</v>
      </c>
      <c r="P7" s="14" t="e">
        <f t="shared" si="4"/>
        <v>#REF!</v>
      </c>
      <c r="Q7" s="18" t="e">
        <f t="shared" si="5"/>
        <v>#REF!</v>
      </c>
      <c r="R7" s="23"/>
      <c r="S7" s="23"/>
      <c r="T7" s="23"/>
      <c r="U7" s="23"/>
      <c r="V7" s="23"/>
      <c r="W7" s="23"/>
      <c r="X7" s="23"/>
      <c r="Y7" s="23"/>
      <c r="Z7" s="23"/>
    </row>
    <row r="8" spans="1:26" ht="61.5" customHeight="1">
      <c r="A8" s="13">
        <v>5</v>
      </c>
      <c r="B8" s="11" t="e">
        <f>'Scheda obiettivo 1 anno  2015'!#REF!</f>
        <v>#REF!</v>
      </c>
      <c r="C8" s="27" t="e">
        <f>'Scheda obiettivo 1 anno  2015'!#REF!</f>
        <v>#REF!</v>
      </c>
      <c r="D8" s="22"/>
      <c r="E8" s="22"/>
      <c r="F8" s="22"/>
      <c r="G8" s="22"/>
      <c r="H8" s="16" t="e">
        <f>'Scheda obiettivo 1 anno  2015'!#REF!</f>
        <v>#REF!</v>
      </c>
      <c r="I8" s="5" t="e">
        <f>'Scheda obiettivo 1 anno  2015'!#REF!</f>
        <v>#REF!</v>
      </c>
      <c r="J8" s="16" t="e">
        <f>'Scheda obiettivo 1 anno  2015'!#REF!</f>
        <v>#REF!</v>
      </c>
      <c r="K8" s="12" t="e">
        <f>'Scheda obiettivo 1 anno  2015'!#REF!</f>
        <v>#REF!</v>
      </c>
      <c r="L8" s="15" t="e">
        <f t="shared" si="0"/>
        <v>#REF!</v>
      </c>
      <c r="M8" s="14" t="e">
        <f t="shared" si="1"/>
        <v>#REF!</v>
      </c>
      <c r="N8" s="14" t="e">
        <f t="shared" si="2"/>
        <v>#REF!</v>
      </c>
      <c r="O8" s="14" t="e">
        <f t="shared" si="3"/>
        <v>#REF!</v>
      </c>
      <c r="P8" s="14" t="e">
        <f t="shared" si="4"/>
        <v>#REF!</v>
      </c>
      <c r="Q8" s="18" t="e">
        <f t="shared" si="5"/>
        <v>#REF!</v>
      </c>
      <c r="R8" s="23"/>
      <c r="S8" s="23"/>
      <c r="T8" s="23"/>
      <c r="U8" s="23"/>
      <c r="V8" s="23"/>
      <c r="W8" s="23"/>
      <c r="X8" s="23"/>
      <c r="Y8" s="23"/>
      <c r="Z8" s="23"/>
    </row>
    <row r="9" spans="1:26" ht="61.5" customHeight="1">
      <c r="A9" s="13">
        <v>6</v>
      </c>
      <c r="B9" s="11" t="e">
        <f>'Scheda obiettivo 1 anno  2015'!#REF!</f>
        <v>#REF!</v>
      </c>
      <c r="C9" s="27" t="e">
        <f>'Scheda obiettivo 1 anno  2015'!#REF!</f>
        <v>#REF!</v>
      </c>
      <c r="D9" s="22"/>
      <c r="E9" s="22"/>
      <c r="F9" s="22"/>
      <c r="G9" s="22"/>
      <c r="H9" s="16" t="e">
        <f>'Scheda obiettivo 1 anno  2015'!#REF!</f>
        <v>#REF!</v>
      </c>
      <c r="I9" s="5" t="e">
        <f>'Scheda obiettivo 1 anno  2015'!#REF!</f>
        <v>#REF!</v>
      </c>
      <c r="J9" s="16" t="e">
        <f>'Scheda obiettivo 1 anno  2015'!#REF!</f>
        <v>#REF!</v>
      </c>
      <c r="K9" s="12" t="e">
        <f>'Scheda obiettivo 1 anno  2015'!#REF!</f>
        <v>#REF!</v>
      </c>
      <c r="L9" s="15" t="e">
        <f t="shared" si="0"/>
        <v>#REF!</v>
      </c>
      <c r="M9" s="14" t="e">
        <f t="shared" si="1"/>
        <v>#REF!</v>
      </c>
      <c r="N9" s="14" t="e">
        <f t="shared" si="2"/>
        <v>#REF!</v>
      </c>
      <c r="O9" s="14" t="e">
        <f t="shared" si="3"/>
        <v>#REF!</v>
      </c>
      <c r="P9" s="14" t="e">
        <f t="shared" si="4"/>
        <v>#REF!</v>
      </c>
      <c r="Q9" s="18" t="e">
        <f t="shared" si="5"/>
        <v>#REF!</v>
      </c>
      <c r="R9" s="23"/>
      <c r="S9" s="23"/>
      <c r="T9" s="23"/>
      <c r="U9" s="23"/>
      <c r="V9" s="23"/>
      <c r="W9" s="23"/>
      <c r="X9" s="23"/>
      <c r="Y9" s="23"/>
      <c r="Z9" s="23"/>
    </row>
    <row r="10" spans="1:26" ht="61.5" customHeight="1">
      <c r="A10" s="13">
        <v>7</v>
      </c>
      <c r="B10" s="11" t="e">
        <f>'Scheda obiettivo 1 anno  2015'!#REF!</f>
        <v>#REF!</v>
      </c>
      <c r="C10" s="27" t="e">
        <f>'Scheda obiettivo 1 anno  2015'!#REF!</f>
        <v>#REF!</v>
      </c>
      <c r="D10" s="22"/>
      <c r="E10" s="22"/>
      <c r="F10" s="22"/>
      <c r="G10" s="22"/>
      <c r="H10" s="16" t="e">
        <f>'Scheda obiettivo 1 anno  2015'!#REF!</f>
        <v>#REF!</v>
      </c>
      <c r="I10" s="5" t="e">
        <f>'Scheda obiettivo 1 anno  2015'!#REF!</f>
        <v>#REF!</v>
      </c>
      <c r="J10" s="16" t="e">
        <f>'Scheda obiettivo 1 anno  2015'!#REF!</f>
        <v>#REF!</v>
      </c>
      <c r="K10" s="12" t="e">
        <f>'Scheda obiettivo 1 anno  2015'!#REF!</f>
        <v>#REF!</v>
      </c>
      <c r="L10" s="15" t="e">
        <f t="shared" si="0"/>
        <v>#REF!</v>
      </c>
      <c r="M10" s="14" t="e">
        <f t="shared" si="1"/>
        <v>#REF!</v>
      </c>
      <c r="N10" s="14" t="e">
        <f t="shared" si="2"/>
        <v>#REF!</v>
      </c>
      <c r="O10" s="14" t="e">
        <f t="shared" si="3"/>
        <v>#REF!</v>
      </c>
      <c r="P10" s="14" t="e">
        <f t="shared" si="4"/>
        <v>#REF!</v>
      </c>
      <c r="Q10" s="18" t="e">
        <f t="shared" si="5"/>
        <v>#REF!</v>
      </c>
      <c r="R10" s="23"/>
      <c r="S10" s="23"/>
      <c r="T10" s="23"/>
      <c r="U10" s="23"/>
      <c r="V10" s="23"/>
      <c r="W10" s="23"/>
      <c r="X10" s="23"/>
      <c r="Y10" s="23"/>
      <c r="Z10" s="23"/>
    </row>
    <row r="11" spans="1:26" ht="61.5" customHeight="1">
      <c r="A11" s="13">
        <v>8</v>
      </c>
      <c r="B11" s="11" t="e">
        <f>'Scheda obiettivo 1 anno  2015'!#REF!</f>
        <v>#REF!</v>
      </c>
      <c r="C11" s="27" t="e">
        <f>'Scheda obiettivo 1 anno  2015'!#REF!</f>
        <v>#REF!</v>
      </c>
      <c r="D11" s="22"/>
      <c r="E11" s="22"/>
      <c r="F11" s="22"/>
      <c r="G11" s="22"/>
      <c r="H11" s="16" t="e">
        <f>'Scheda obiettivo 1 anno  2015'!#REF!</f>
        <v>#REF!</v>
      </c>
      <c r="I11" s="5" t="e">
        <f>'Scheda obiettivo 1 anno  2015'!#REF!</f>
        <v>#REF!</v>
      </c>
      <c r="J11" s="16" t="e">
        <f>'Scheda obiettivo 1 anno  2015'!#REF!</f>
        <v>#REF!</v>
      </c>
      <c r="K11" s="12" t="e">
        <f>'Scheda obiettivo 1 anno  2015'!#REF!</f>
        <v>#REF!</v>
      </c>
      <c r="L11" s="15" t="e">
        <f t="shared" si="0"/>
        <v>#REF!</v>
      </c>
      <c r="M11" s="14" t="e">
        <f t="shared" si="1"/>
        <v>#REF!</v>
      </c>
      <c r="N11" s="14" t="e">
        <f t="shared" si="2"/>
        <v>#REF!</v>
      </c>
      <c r="O11" s="14" t="e">
        <f t="shared" si="3"/>
        <v>#REF!</v>
      </c>
      <c r="P11" s="14" t="e">
        <f t="shared" si="4"/>
        <v>#REF!</v>
      </c>
      <c r="Q11" s="18" t="e">
        <f t="shared" si="5"/>
        <v>#REF!</v>
      </c>
      <c r="R11" s="23"/>
      <c r="S11" s="23"/>
      <c r="T11" s="23"/>
      <c r="U11" s="23"/>
      <c r="V11" s="23"/>
      <c r="W11" s="23"/>
      <c r="X11" s="23"/>
      <c r="Y11" s="23"/>
      <c r="Z11" s="23"/>
    </row>
    <row r="12" spans="1:26" ht="61.5" customHeight="1">
      <c r="A12" s="13">
        <v>9</v>
      </c>
      <c r="B12" s="11" t="e">
        <f>'Scheda obiettivo 1 anno  2015'!#REF!</f>
        <v>#REF!</v>
      </c>
      <c r="C12" s="27" t="e">
        <f>'Scheda obiettivo 1 anno  2015'!#REF!</f>
        <v>#REF!</v>
      </c>
      <c r="D12" s="22"/>
      <c r="E12" s="22"/>
      <c r="F12" s="22"/>
      <c r="G12" s="22"/>
      <c r="H12" s="16" t="e">
        <f>'Scheda obiettivo 1 anno  2015'!#REF!</f>
        <v>#REF!</v>
      </c>
      <c r="I12" s="5" t="e">
        <f>'Scheda obiettivo 1 anno  2015'!#REF!</f>
        <v>#REF!</v>
      </c>
      <c r="J12" s="16" t="e">
        <f>'Scheda obiettivo 1 anno  2015'!#REF!</f>
        <v>#REF!</v>
      </c>
      <c r="K12" s="12" t="e">
        <f>'Scheda obiettivo 1 anno  2015'!#REF!</f>
        <v>#REF!</v>
      </c>
      <c r="L12" s="15" t="e">
        <f t="shared" si="0"/>
        <v>#REF!</v>
      </c>
      <c r="M12" s="14" t="e">
        <f t="shared" si="1"/>
        <v>#REF!</v>
      </c>
      <c r="N12" s="14" t="e">
        <f t="shared" si="2"/>
        <v>#REF!</v>
      </c>
      <c r="O12" s="14" t="e">
        <f t="shared" si="3"/>
        <v>#REF!</v>
      </c>
      <c r="P12" s="14" t="e">
        <f t="shared" si="4"/>
        <v>#REF!</v>
      </c>
      <c r="Q12" s="18" t="e">
        <f t="shared" si="5"/>
        <v>#REF!</v>
      </c>
      <c r="R12" s="23"/>
      <c r="S12" s="23"/>
      <c r="T12" s="23"/>
      <c r="U12" s="23"/>
      <c r="V12" s="23"/>
      <c r="W12" s="23"/>
      <c r="X12" s="23"/>
      <c r="Y12" s="23"/>
      <c r="Z12" s="23"/>
    </row>
    <row r="13" spans="1:26" ht="61.5" customHeight="1">
      <c r="A13" s="13">
        <v>10</v>
      </c>
      <c r="B13" s="11" t="e">
        <f>'Scheda obiettivo 1 anno  2015'!#REF!</f>
        <v>#REF!</v>
      </c>
      <c r="C13" s="27" t="e">
        <f>'Scheda obiettivo 1 anno  2015'!#REF!</f>
        <v>#REF!</v>
      </c>
      <c r="D13" s="22"/>
      <c r="E13" s="22"/>
      <c r="F13" s="22"/>
      <c r="G13" s="22"/>
      <c r="H13" s="16" t="e">
        <f>'Scheda obiettivo 1 anno  2015'!#REF!</f>
        <v>#REF!</v>
      </c>
      <c r="I13" s="5" t="e">
        <f>'Scheda obiettivo 1 anno  2015'!#REF!</f>
        <v>#REF!</v>
      </c>
      <c r="J13" s="16" t="e">
        <f>'Scheda obiettivo 1 anno  2015'!#REF!</f>
        <v>#REF!</v>
      </c>
      <c r="K13" s="12" t="e">
        <f>'Scheda obiettivo 1 anno  2015'!#REF!</f>
        <v>#REF!</v>
      </c>
      <c r="L13" s="15" t="e">
        <f t="shared" si="0"/>
        <v>#REF!</v>
      </c>
      <c r="M13" s="14" t="e">
        <f t="shared" si="1"/>
        <v>#REF!</v>
      </c>
      <c r="N13" s="14" t="e">
        <f t="shared" si="2"/>
        <v>#REF!</v>
      </c>
      <c r="O13" s="14" t="e">
        <f t="shared" si="3"/>
        <v>#REF!</v>
      </c>
      <c r="P13" s="14" t="e">
        <f t="shared" si="4"/>
        <v>#REF!</v>
      </c>
      <c r="Q13" s="18" t="e">
        <f t="shared" si="5"/>
        <v>#REF!</v>
      </c>
      <c r="R13" s="23"/>
      <c r="S13" s="23"/>
      <c r="T13" s="23"/>
      <c r="U13" s="23"/>
      <c r="V13" s="23"/>
      <c r="W13" s="23"/>
      <c r="X13" s="23"/>
      <c r="Y13" s="23"/>
      <c r="Z13" s="23"/>
    </row>
    <row r="14" spans="1:26" ht="61.5" customHeight="1">
      <c r="A14" s="13">
        <v>11</v>
      </c>
      <c r="B14" s="11" t="e">
        <f>'Scheda obiettivo 1 anno  2015'!#REF!</f>
        <v>#REF!</v>
      </c>
      <c r="C14" s="27" t="e">
        <f>'Scheda obiettivo 1 anno  2015'!#REF!</f>
        <v>#REF!</v>
      </c>
      <c r="D14" s="22"/>
      <c r="E14" s="22"/>
      <c r="F14" s="22"/>
      <c r="G14" s="22"/>
      <c r="H14" s="16" t="e">
        <f>'Scheda obiettivo 1 anno  2015'!#REF!</f>
        <v>#REF!</v>
      </c>
      <c r="I14" s="5" t="e">
        <f>'Scheda obiettivo 1 anno  2015'!#REF!</f>
        <v>#REF!</v>
      </c>
      <c r="J14" s="16" t="e">
        <f>'Scheda obiettivo 1 anno  2015'!#REF!</f>
        <v>#REF!</v>
      </c>
      <c r="K14" s="12" t="e">
        <f>'Scheda obiettivo 1 anno  2015'!#REF!</f>
        <v>#REF!</v>
      </c>
      <c r="L14" s="15" t="e">
        <f t="shared" si="0"/>
        <v>#REF!</v>
      </c>
      <c r="M14" s="14" t="e">
        <f t="shared" si="1"/>
        <v>#REF!</v>
      </c>
      <c r="N14" s="14" t="e">
        <f t="shared" si="2"/>
        <v>#REF!</v>
      </c>
      <c r="O14" s="14" t="e">
        <f t="shared" si="3"/>
        <v>#REF!</v>
      </c>
      <c r="P14" s="14" t="e">
        <f t="shared" si="4"/>
        <v>#REF!</v>
      </c>
      <c r="Q14" s="18" t="e">
        <f t="shared" si="5"/>
        <v>#REF!</v>
      </c>
      <c r="R14" s="23"/>
      <c r="S14" s="23"/>
      <c r="T14" s="23"/>
      <c r="U14" s="23"/>
      <c r="V14" s="23"/>
      <c r="W14" s="23"/>
      <c r="X14" s="23"/>
      <c r="Y14" s="23"/>
      <c r="Z14" s="23"/>
    </row>
    <row r="15" spans="1:26" ht="61.5" customHeight="1">
      <c r="A15" s="13">
        <v>12</v>
      </c>
      <c r="B15" s="11" t="e">
        <f>'Scheda obiettivo 1 anno  2015'!#REF!</f>
        <v>#REF!</v>
      </c>
      <c r="C15" s="27" t="e">
        <f>'Scheda obiettivo 1 anno  2015'!#REF!</f>
        <v>#REF!</v>
      </c>
      <c r="D15" s="22"/>
      <c r="E15" s="22"/>
      <c r="F15" s="22"/>
      <c r="G15" s="22"/>
      <c r="H15" s="16" t="e">
        <f>'Scheda obiettivo 1 anno  2015'!#REF!</f>
        <v>#REF!</v>
      </c>
      <c r="I15" s="5" t="e">
        <f>'Scheda obiettivo 1 anno  2015'!#REF!</f>
        <v>#REF!</v>
      </c>
      <c r="J15" s="16" t="e">
        <f>'Scheda obiettivo 1 anno  2015'!#REF!</f>
        <v>#REF!</v>
      </c>
      <c r="K15" s="12" t="e">
        <f>'Scheda obiettivo 1 anno  2015'!#REF!</f>
        <v>#REF!</v>
      </c>
      <c r="L15" s="15" t="e">
        <f t="shared" si="0"/>
        <v>#REF!</v>
      </c>
      <c r="M15" s="14" t="e">
        <f t="shared" si="1"/>
        <v>#REF!</v>
      </c>
      <c r="N15" s="14" t="e">
        <f t="shared" si="2"/>
        <v>#REF!</v>
      </c>
      <c r="O15" s="14" t="e">
        <f t="shared" si="3"/>
        <v>#REF!</v>
      </c>
      <c r="P15" s="14" t="e">
        <f t="shared" si="4"/>
        <v>#REF!</v>
      </c>
      <c r="Q15" s="18" t="e">
        <f t="shared" si="5"/>
        <v>#REF!</v>
      </c>
      <c r="R15" s="23"/>
      <c r="S15" s="23"/>
      <c r="T15" s="23"/>
      <c r="U15" s="23"/>
      <c r="V15" s="23"/>
      <c r="W15" s="23"/>
      <c r="X15" s="23"/>
      <c r="Y15" s="23"/>
      <c r="Z15" s="23"/>
    </row>
    <row r="16" spans="1:26" ht="61.5" customHeight="1">
      <c r="A16" s="13">
        <v>13</v>
      </c>
      <c r="B16" s="11" t="e">
        <f>'Scheda obiettivo 1 anno  2015'!#REF!</f>
        <v>#REF!</v>
      </c>
      <c r="C16" s="27" t="e">
        <f>'Scheda obiettivo 1 anno  2015'!#REF!</f>
        <v>#REF!</v>
      </c>
      <c r="D16" s="22"/>
      <c r="E16" s="22"/>
      <c r="F16" s="22"/>
      <c r="G16" s="22"/>
      <c r="H16" s="16" t="e">
        <f>'Scheda obiettivo 1 anno  2015'!#REF!</f>
        <v>#REF!</v>
      </c>
      <c r="I16" s="5" t="e">
        <f>'Scheda obiettivo 1 anno  2015'!#REF!</f>
        <v>#REF!</v>
      </c>
      <c r="J16" s="16" t="e">
        <f>'Scheda obiettivo 1 anno  2015'!#REF!</f>
        <v>#REF!</v>
      </c>
      <c r="K16" s="12" t="e">
        <f>'Scheda obiettivo 1 anno  2015'!#REF!</f>
        <v>#REF!</v>
      </c>
      <c r="L16" s="15" t="e">
        <f t="shared" si="0"/>
        <v>#REF!</v>
      </c>
      <c r="M16" s="14" t="e">
        <f t="shared" si="1"/>
        <v>#REF!</v>
      </c>
      <c r="N16" s="14" t="e">
        <f t="shared" si="2"/>
        <v>#REF!</v>
      </c>
      <c r="O16" s="14" t="e">
        <f t="shared" si="3"/>
        <v>#REF!</v>
      </c>
      <c r="P16" s="14" t="e">
        <f t="shared" si="4"/>
        <v>#REF!</v>
      </c>
      <c r="Q16" s="18" t="e">
        <f t="shared" si="5"/>
        <v>#REF!</v>
      </c>
      <c r="R16" s="23"/>
      <c r="S16" s="23"/>
      <c r="T16" s="23"/>
      <c r="U16" s="23"/>
      <c r="V16" s="23"/>
      <c r="W16" s="23"/>
      <c r="X16" s="23"/>
      <c r="Y16" s="23"/>
      <c r="Z16" s="23"/>
    </row>
    <row r="17" spans="1:26" ht="61.5" customHeight="1">
      <c r="A17" s="13">
        <v>14</v>
      </c>
      <c r="B17" s="11" t="e">
        <f>'Scheda obiettivo 1 anno  2015'!#REF!</f>
        <v>#REF!</v>
      </c>
      <c r="C17" s="27" t="e">
        <f>'Scheda obiettivo 1 anno  2015'!#REF!</f>
        <v>#REF!</v>
      </c>
      <c r="D17" s="22"/>
      <c r="E17" s="22"/>
      <c r="F17" s="22"/>
      <c r="G17" s="22"/>
      <c r="H17" s="16" t="e">
        <f>'Scheda obiettivo 1 anno  2015'!#REF!</f>
        <v>#REF!</v>
      </c>
      <c r="I17" s="5" t="e">
        <f>'Scheda obiettivo 1 anno  2015'!#REF!</f>
        <v>#REF!</v>
      </c>
      <c r="J17" s="16" t="e">
        <f>'Scheda obiettivo 1 anno  2015'!#REF!</f>
        <v>#REF!</v>
      </c>
      <c r="K17" s="12" t="e">
        <f>'Scheda obiettivo 1 anno  2015'!#REF!</f>
        <v>#REF!</v>
      </c>
      <c r="L17" s="15" t="e">
        <f t="shared" si="0"/>
        <v>#REF!</v>
      </c>
      <c r="M17" s="14" t="e">
        <f t="shared" si="1"/>
        <v>#REF!</v>
      </c>
      <c r="N17" s="14" t="e">
        <f t="shared" si="2"/>
        <v>#REF!</v>
      </c>
      <c r="O17" s="14" t="e">
        <f t="shared" si="3"/>
        <v>#REF!</v>
      </c>
      <c r="P17" s="14" t="e">
        <f t="shared" si="4"/>
        <v>#REF!</v>
      </c>
      <c r="Q17" s="18" t="e">
        <f t="shared" si="5"/>
        <v>#REF!</v>
      </c>
      <c r="R17" s="23"/>
      <c r="S17" s="23"/>
      <c r="T17" s="23"/>
      <c r="U17" s="23"/>
      <c r="V17" s="23"/>
      <c r="W17" s="23"/>
      <c r="X17" s="23"/>
      <c r="Y17" s="23"/>
      <c r="Z17" s="23"/>
    </row>
    <row r="18" spans="1:26" ht="61.5" customHeight="1">
      <c r="A18" s="13">
        <v>15</v>
      </c>
      <c r="B18" s="11">
        <f>'Scheda obiettivo 1 anno  2015'!F16</f>
        <v>0</v>
      </c>
      <c r="C18" s="32">
        <f>'Scheda obiettivo 1 anno  2015'!E17</f>
        <v>0</v>
      </c>
      <c r="D18" s="22"/>
      <c r="E18" s="22"/>
      <c r="F18" s="22"/>
      <c r="G18" s="22"/>
      <c r="H18" s="16" t="e">
        <f>'Scheda obiettivo 1 anno  2015'!#REF!</f>
        <v>#REF!</v>
      </c>
      <c r="I18" s="5" t="e">
        <f>'Scheda obiettivo 1 anno  2015'!#REF!</f>
        <v>#REF!</v>
      </c>
      <c r="J18" s="16" t="e">
        <f>'Scheda obiettivo 1 anno  2015'!#REF!</f>
        <v>#REF!</v>
      </c>
      <c r="K18" s="12" t="e">
        <f>'Scheda obiettivo 1 anno  2015'!#REF!</f>
        <v>#REF!</v>
      </c>
      <c r="L18" s="15" t="e">
        <f aca="true" t="shared" si="6" ref="L18:L28">(Q18/Q$30)*100</f>
        <v>#REF!</v>
      </c>
      <c r="M18" s="14" t="e">
        <f aca="true" t="shared" si="7" ref="M18:M28">IF(H18="A",5,(IF(H18="M",3,(IF(H18="B",1,0)))))</f>
        <v>#REF!</v>
      </c>
      <c r="N18" s="14" t="e">
        <f aca="true" t="shared" si="8" ref="N18:N28">IF(I18="A",5,(IF(I18="M",3,IF(I18="b",1,0))))</f>
        <v>#REF!</v>
      </c>
      <c r="O18" s="14" t="e">
        <f aca="true" t="shared" si="9" ref="O18:O28">IF(J18="A",5,(IF(J18="M",3,IF(J18="B",1,0))))</f>
        <v>#REF!</v>
      </c>
      <c r="P18" s="14" t="e">
        <f aca="true" t="shared" si="10" ref="P18:P28">IF(K18="A",1,(IF(K18="M",3,IF(K18="B",5,0))))</f>
        <v>#REF!</v>
      </c>
      <c r="Q18" s="18" t="e">
        <f aca="true" t="shared" si="11" ref="Q18:Q28">PRODUCT(M18:P18)</f>
        <v>#REF!</v>
      </c>
      <c r="R18" s="23"/>
      <c r="S18" s="23"/>
      <c r="T18" s="23"/>
      <c r="U18" s="23"/>
      <c r="V18" s="23"/>
      <c r="W18" s="23"/>
      <c r="X18" s="23"/>
      <c r="Y18" s="23"/>
      <c r="Z18" s="23"/>
    </row>
    <row r="19" spans="1:26" ht="61.5" customHeight="1">
      <c r="A19" s="13">
        <v>16</v>
      </c>
      <c r="B19" s="11" t="e">
        <f>'Scheda obiettivo 1 anno  2015'!#REF!</f>
        <v>#REF!</v>
      </c>
      <c r="C19" s="27" t="e">
        <f>'Scheda obiettivo 1 anno  2015'!#REF!</f>
        <v>#REF!</v>
      </c>
      <c r="D19" s="22"/>
      <c r="E19" s="22"/>
      <c r="F19" s="22"/>
      <c r="G19" s="22"/>
      <c r="H19" s="16" t="e">
        <f>'Scheda obiettivo 1 anno  2015'!#REF!</f>
        <v>#REF!</v>
      </c>
      <c r="I19" s="5" t="e">
        <f>'Scheda obiettivo 1 anno  2015'!#REF!</f>
        <v>#REF!</v>
      </c>
      <c r="J19" s="16" t="e">
        <f>'Scheda obiettivo 1 anno  2015'!#REF!</f>
        <v>#REF!</v>
      </c>
      <c r="K19" s="12" t="e">
        <f>'Scheda obiettivo 1 anno  2015'!#REF!</f>
        <v>#REF!</v>
      </c>
      <c r="L19" s="15" t="e">
        <f t="shared" si="6"/>
        <v>#REF!</v>
      </c>
      <c r="M19" s="14" t="e">
        <f t="shared" si="7"/>
        <v>#REF!</v>
      </c>
      <c r="N19" s="14" t="e">
        <f t="shared" si="8"/>
        <v>#REF!</v>
      </c>
      <c r="O19" s="14" t="e">
        <f t="shared" si="9"/>
        <v>#REF!</v>
      </c>
      <c r="P19" s="14" t="e">
        <f t="shared" si="10"/>
        <v>#REF!</v>
      </c>
      <c r="Q19" s="18" t="e">
        <f t="shared" si="11"/>
        <v>#REF!</v>
      </c>
      <c r="R19" s="23"/>
      <c r="S19" s="23"/>
      <c r="T19" s="23"/>
      <c r="U19" s="23"/>
      <c r="V19" s="23"/>
      <c r="W19" s="23"/>
      <c r="X19" s="23"/>
      <c r="Y19" s="23"/>
      <c r="Z19" s="23"/>
    </row>
    <row r="20" spans="1:26" ht="61.5" customHeight="1">
      <c r="A20" s="13">
        <v>17</v>
      </c>
      <c r="B20" s="11" t="e">
        <f>'Scheda obiettivo 1 anno  2015'!#REF!</f>
        <v>#REF!</v>
      </c>
      <c r="C20" s="27" t="e">
        <f>'Scheda obiettivo 1 anno  2015'!#REF!</f>
        <v>#REF!</v>
      </c>
      <c r="D20" s="22"/>
      <c r="E20" s="22"/>
      <c r="F20" s="22"/>
      <c r="G20" s="22"/>
      <c r="H20" s="16" t="e">
        <f>'Scheda obiettivo 1 anno  2015'!#REF!</f>
        <v>#REF!</v>
      </c>
      <c r="I20" s="5" t="e">
        <f>'Scheda obiettivo 1 anno  2015'!#REF!</f>
        <v>#REF!</v>
      </c>
      <c r="J20" s="16" t="e">
        <f>'Scheda obiettivo 1 anno  2015'!#REF!</f>
        <v>#REF!</v>
      </c>
      <c r="K20" s="12" t="e">
        <f>'Scheda obiettivo 1 anno  2015'!#REF!</f>
        <v>#REF!</v>
      </c>
      <c r="L20" s="15" t="e">
        <f t="shared" si="6"/>
        <v>#REF!</v>
      </c>
      <c r="M20" s="14" t="e">
        <f t="shared" si="7"/>
        <v>#REF!</v>
      </c>
      <c r="N20" s="14" t="e">
        <f t="shared" si="8"/>
        <v>#REF!</v>
      </c>
      <c r="O20" s="14" t="e">
        <f t="shared" si="9"/>
        <v>#REF!</v>
      </c>
      <c r="P20" s="14" t="e">
        <f t="shared" si="10"/>
        <v>#REF!</v>
      </c>
      <c r="Q20" s="18" t="e">
        <f t="shared" si="11"/>
        <v>#REF!</v>
      </c>
      <c r="R20" s="23"/>
      <c r="S20" s="23"/>
      <c r="T20" s="23"/>
      <c r="U20" s="23"/>
      <c r="V20" s="23"/>
      <c r="W20" s="23"/>
      <c r="X20" s="23"/>
      <c r="Y20" s="23"/>
      <c r="Z20" s="23"/>
    </row>
    <row r="21" spans="1:26" ht="61.5" customHeight="1">
      <c r="A21" s="13">
        <v>18</v>
      </c>
      <c r="B21" s="11" t="e">
        <f>'Scheda obiettivo 1 anno  2015'!#REF!</f>
        <v>#REF!</v>
      </c>
      <c r="C21" s="27" t="e">
        <f>'Scheda obiettivo 1 anno  2015'!#REF!</f>
        <v>#REF!</v>
      </c>
      <c r="D21" s="22"/>
      <c r="E21" s="22"/>
      <c r="F21" s="22"/>
      <c r="G21" s="22"/>
      <c r="H21" s="16" t="e">
        <f>'Scheda obiettivo 1 anno  2015'!#REF!</f>
        <v>#REF!</v>
      </c>
      <c r="I21" s="5" t="e">
        <f>'Scheda obiettivo 1 anno  2015'!#REF!</f>
        <v>#REF!</v>
      </c>
      <c r="J21" s="16" t="e">
        <f>'Scheda obiettivo 1 anno  2015'!#REF!</f>
        <v>#REF!</v>
      </c>
      <c r="K21" s="12" t="e">
        <f>'Scheda obiettivo 1 anno  2015'!#REF!</f>
        <v>#REF!</v>
      </c>
      <c r="L21" s="15" t="e">
        <f t="shared" si="6"/>
        <v>#REF!</v>
      </c>
      <c r="M21" s="14" t="e">
        <f t="shared" si="7"/>
        <v>#REF!</v>
      </c>
      <c r="N21" s="14" t="e">
        <f t="shared" si="8"/>
        <v>#REF!</v>
      </c>
      <c r="O21" s="14" t="e">
        <f t="shared" si="9"/>
        <v>#REF!</v>
      </c>
      <c r="P21" s="14" t="e">
        <f t="shared" si="10"/>
        <v>#REF!</v>
      </c>
      <c r="Q21" s="18" t="e">
        <f t="shared" si="11"/>
        <v>#REF!</v>
      </c>
      <c r="R21" s="23"/>
      <c r="S21" s="23"/>
      <c r="T21" s="23"/>
      <c r="U21" s="23"/>
      <c r="V21" s="23"/>
      <c r="W21" s="23"/>
      <c r="X21" s="23"/>
      <c r="Y21" s="23"/>
      <c r="Z21" s="23"/>
    </row>
    <row r="22" spans="1:26" ht="61.5" customHeight="1">
      <c r="A22" s="13">
        <v>19</v>
      </c>
      <c r="B22" s="11" t="e">
        <f>'Scheda obiettivo 1 anno  2015'!#REF!</f>
        <v>#REF!</v>
      </c>
      <c r="C22" s="27" t="e">
        <f>'Scheda obiettivo 1 anno  2015'!#REF!</f>
        <v>#REF!</v>
      </c>
      <c r="D22" s="22"/>
      <c r="E22" s="22"/>
      <c r="F22" s="22"/>
      <c r="G22" s="22"/>
      <c r="H22" s="16" t="e">
        <f>'Scheda obiettivo 1 anno  2015'!#REF!</f>
        <v>#REF!</v>
      </c>
      <c r="I22" s="5" t="e">
        <f>'Scheda obiettivo 1 anno  2015'!#REF!</f>
        <v>#REF!</v>
      </c>
      <c r="J22" s="16" t="e">
        <f>'Scheda obiettivo 1 anno  2015'!#REF!</f>
        <v>#REF!</v>
      </c>
      <c r="K22" s="12" t="e">
        <f>'Scheda obiettivo 1 anno  2015'!#REF!</f>
        <v>#REF!</v>
      </c>
      <c r="L22" s="15" t="e">
        <f t="shared" si="6"/>
        <v>#REF!</v>
      </c>
      <c r="M22" s="14" t="e">
        <f t="shared" si="7"/>
        <v>#REF!</v>
      </c>
      <c r="N22" s="14" t="e">
        <f t="shared" si="8"/>
        <v>#REF!</v>
      </c>
      <c r="O22" s="14" t="e">
        <f t="shared" si="9"/>
        <v>#REF!</v>
      </c>
      <c r="P22" s="14" t="e">
        <f t="shared" si="10"/>
        <v>#REF!</v>
      </c>
      <c r="Q22" s="18" t="e">
        <f t="shared" si="11"/>
        <v>#REF!</v>
      </c>
      <c r="R22" s="23"/>
      <c r="S22" s="23"/>
      <c r="T22" s="23"/>
      <c r="U22" s="23"/>
      <c r="V22" s="23"/>
      <c r="W22" s="23"/>
      <c r="X22" s="23"/>
      <c r="Y22" s="23"/>
      <c r="Z22" s="23"/>
    </row>
    <row r="23" spans="1:26" ht="61.5" customHeight="1">
      <c r="A23" s="13">
        <v>20</v>
      </c>
      <c r="B23" s="11" t="e">
        <f>'Scheda obiettivo 1 anno  2015'!#REF!</f>
        <v>#REF!</v>
      </c>
      <c r="C23" s="27" t="e">
        <f>'Scheda obiettivo 1 anno  2015'!#REF!</f>
        <v>#REF!</v>
      </c>
      <c r="D23" s="22"/>
      <c r="E23" s="22"/>
      <c r="F23" s="22"/>
      <c r="G23" s="22"/>
      <c r="H23" s="16" t="e">
        <f>'Scheda obiettivo 1 anno  2015'!#REF!</f>
        <v>#REF!</v>
      </c>
      <c r="I23" s="5" t="e">
        <f>'Scheda obiettivo 1 anno  2015'!#REF!</f>
        <v>#REF!</v>
      </c>
      <c r="J23" s="16" t="e">
        <f>'Scheda obiettivo 1 anno  2015'!#REF!</f>
        <v>#REF!</v>
      </c>
      <c r="K23" s="12" t="e">
        <f>'Scheda obiettivo 1 anno  2015'!#REF!</f>
        <v>#REF!</v>
      </c>
      <c r="L23" s="15" t="e">
        <f t="shared" si="6"/>
        <v>#REF!</v>
      </c>
      <c r="M23" s="14" t="e">
        <f t="shared" si="7"/>
        <v>#REF!</v>
      </c>
      <c r="N23" s="14" t="e">
        <f t="shared" si="8"/>
        <v>#REF!</v>
      </c>
      <c r="O23" s="14" t="e">
        <f t="shared" si="9"/>
        <v>#REF!</v>
      </c>
      <c r="P23" s="14" t="e">
        <f t="shared" si="10"/>
        <v>#REF!</v>
      </c>
      <c r="Q23" s="18" t="e">
        <f t="shared" si="11"/>
        <v>#REF!</v>
      </c>
      <c r="R23" s="23"/>
      <c r="S23" s="23"/>
      <c r="T23" s="23"/>
      <c r="U23" s="23"/>
      <c r="V23" s="23"/>
      <c r="W23" s="23"/>
      <c r="X23" s="23"/>
      <c r="Y23" s="23"/>
      <c r="Z23" s="23"/>
    </row>
    <row r="24" spans="1:26" ht="61.5" customHeight="1">
      <c r="A24" s="13">
        <v>21</v>
      </c>
      <c r="B24" s="11" t="e">
        <f>'Scheda obiettivo 1 anno  2015'!#REF!</f>
        <v>#REF!</v>
      </c>
      <c r="C24" s="27" t="e">
        <f>'Scheda obiettivo 1 anno  2015'!#REF!</f>
        <v>#REF!</v>
      </c>
      <c r="D24" s="22"/>
      <c r="E24" s="22"/>
      <c r="F24" s="22"/>
      <c r="G24" s="22"/>
      <c r="H24" s="16" t="e">
        <f>'Scheda obiettivo 1 anno  2015'!#REF!</f>
        <v>#REF!</v>
      </c>
      <c r="I24" s="5" t="e">
        <f>'Scheda obiettivo 1 anno  2015'!#REF!</f>
        <v>#REF!</v>
      </c>
      <c r="J24" s="16" t="e">
        <f>'Scheda obiettivo 1 anno  2015'!#REF!</f>
        <v>#REF!</v>
      </c>
      <c r="K24" s="12" t="e">
        <f>'Scheda obiettivo 1 anno  2015'!#REF!</f>
        <v>#REF!</v>
      </c>
      <c r="L24" s="15" t="e">
        <f t="shared" si="6"/>
        <v>#REF!</v>
      </c>
      <c r="M24" s="14" t="e">
        <f t="shared" si="7"/>
        <v>#REF!</v>
      </c>
      <c r="N24" s="14" t="e">
        <f t="shared" si="8"/>
        <v>#REF!</v>
      </c>
      <c r="O24" s="14" t="e">
        <f t="shared" si="9"/>
        <v>#REF!</v>
      </c>
      <c r="P24" s="14" t="e">
        <f t="shared" si="10"/>
        <v>#REF!</v>
      </c>
      <c r="Q24" s="18" t="e">
        <f t="shared" si="11"/>
        <v>#REF!</v>
      </c>
      <c r="R24" s="23"/>
      <c r="S24" s="23"/>
      <c r="T24" s="23"/>
      <c r="U24" s="23"/>
      <c r="V24" s="23"/>
      <c r="W24" s="23"/>
      <c r="X24" s="23"/>
      <c r="Y24" s="23"/>
      <c r="Z24" s="23"/>
    </row>
    <row r="25" spans="1:26" ht="61.5" customHeight="1">
      <c r="A25" s="13">
        <v>22</v>
      </c>
      <c r="B25" s="11" t="e">
        <f>'Scheda obiettivo 1 anno  2015'!#REF!</f>
        <v>#REF!</v>
      </c>
      <c r="C25" s="27" t="e">
        <f>'Scheda obiettivo 1 anno  2015'!#REF!</f>
        <v>#REF!</v>
      </c>
      <c r="D25" s="22"/>
      <c r="E25" s="22"/>
      <c r="F25" s="22"/>
      <c r="G25" s="22"/>
      <c r="H25" s="16" t="e">
        <f>'Scheda obiettivo 1 anno  2015'!#REF!</f>
        <v>#REF!</v>
      </c>
      <c r="I25" s="5" t="e">
        <f>'Scheda obiettivo 1 anno  2015'!#REF!</f>
        <v>#REF!</v>
      </c>
      <c r="J25" s="16" t="e">
        <f>'Scheda obiettivo 1 anno  2015'!#REF!</f>
        <v>#REF!</v>
      </c>
      <c r="K25" s="12" t="e">
        <f>'Scheda obiettivo 1 anno  2015'!#REF!</f>
        <v>#REF!</v>
      </c>
      <c r="L25" s="15" t="e">
        <f>(Q25/Q$30)*100</f>
        <v>#REF!</v>
      </c>
      <c r="M25" s="14" t="e">
        <f>IF(H25="A",5,(IF(H25="M",3,(IF(H25="B",1,0)))))</f>
        <v>#REF!</v>
      </c>
      <c r="N25" s="14" t="e">
        <f>IF(I25="A",5,(IF(I25="M",3,IF(I25="b",1,0))))</f>
        <v>#REF!</v>
      </c>
      <c r="O25" s="14" t="e">
        <f>IF(J25="A",5,(IF(J25="M",3,IF(J25="B",1,0))))</f>
        <v>#REF!</v>
      </c>
      <c r="P25" s="14" t="e">
        <f>IF(K25="A",1,(IF(K25="M",3,IF(K25="B",5,0))))</f>
        <v>#REF!</v>
      </c>
      <c r="Q25" s="18" t="e">
        <f>PRODUCT(M25:P25)</f>
        <v>#REF!</v>
      </c>
      <c r="R25" s="23"/>
      <c r="S25" s="23"/>
      <c r="T25" s="23"/>
      <c r="U25" s="23"/>
      <c r="V25" s="23"/>
      <c r="W25" s="23"/>
      <c r="X25" s="23"/>
      <c r="Y25" s="23"/>
      <c r="Z25" s="23"/>
    </row>
    <row r="26" spans="1:26" ht="61.5" customHeight="1">
      <c r="A26" s="13">
        <v>23</v>
      </c>
      <c r="B26" s="11" t="e">
        <f>'Scheda obiettivo 1 anno  2015'!#REF!</f>
        <v>#REF!</v>
      </c>
      <c r="C26" s="27" t="e">
        <f>'Scheda obiettivo 1 anno  2015'!#REF!</f>
        <v>#REF!</v>
      </c>
      <c r="D26" s="22"/>
      <c r="E26" s="22"/>
      <c r="F26" s="22"/>
      <c r="G26" s="22"/>
      <c r="H26" s="16" t="e">
        <f>'Scheda obiettivo 1 anno  2015'!#REF!</f>
        <v>#REF!</v>
      </c>
      <c r="I26" s="5" t="e">
        <f>'Scheda obiettivo 1 anno  2015'!#REF!</f>
        <v>#REF!</v>
      </c>
      <c r="J26" s="16" t="e">
        <f>'Scheda obiettivo 1 anno  2015'!#REF!</f>
        <v>#REF!</v>
      </c>
      <c r="K26" s="12" t="e">
        <f>'Scheda obiettivo 1 anno  2015'!#REF!</f>
        <v>#REF!</v>
      </c>
      <c r="L26" s="15" t="e">
        <f>(Q26/Q$30)*100</f>
        <v>#REF!</v>
      </c>
      <c r="M26" s="14" t="e">
        <f>IF(H26="A",5,(IF(H26="M",3,(IF(H26="B",1,0)))))</f>
        <v>#REF!</v>
      </c>
      <c r="N26" s="14" t="e">
        <f>IF(I26="A",5,(IF(I26="M",3,IF(I26="b",1,0))))</f>
        <v>#REF!</v>
      </c>
      <c r="O26" s="14" t="e">
        <f>IF(J26="A",5,(IF(J26="M",3,IF(J26="B",1,0))))</f>
        <v>#REF!</v>
      </c>
      <c r="P26" s="14" t="e">
        <f>IF(K26="A",1,(IF(K26="M",3,IF(K26="B",5,0))))</f>
        <v>#REF!</v>
      </c>
      <c r="Q26" s="18" t="e">
        <f>PRODUCT(M26:P26)</f>
        <v>#REF!</v>
      </c>
      <c r="R26" s="23"/>
      <c r="S26" s="23"/>
      <c r="T26" s="23"/>
      <c r="U26" s="23"/>
      <c r="V26" s="23"/>
      <c r="W26" s="23"/>
      <c r="X26" s="23"/>
      <c r="Y26" s="23"/>
      <c r="Z26" s="23"/>
    </row>
    <row r="27" spans="1:26" ht="61.5" customHeight="1">
      <c r="A27" s="13">
        <v>24</v>
      </c>
      <c r="B27" s="11" t="e">
        <f>'Scheda obiettivo 1 anno  2015'!#REF!</f>
        <v>#REF!</v>
      </c>
      <c r="C27" s="27" t="e">
        <f>'Scheda obiettivo 1 anno  2015'!#REF!</f>
        <v>#REF!</v>
      </c>
      <c r="D27" s="22"/>
      <c r="E27" s="22"/>
      <c r="F27" s="22"/>
      <c r="G27" s="22"/>
      <c r="H27" s="16" t="e">
        <f>'Scheda obiettivo 1 anno  2015'!#REF!</f>
        <v>#REF!</v>
      </c>
      <c r="I27" s="5" t="e">
        <f>'Scheda obiettivo 1 anno  2015'!#REF!</f>
        <v>#REF!</v>
      </c>
      <c r="J27" s="16" t="e">
        <f>'Scheda obiettivo 1 anno  2015'!#REF!</f>
        <v>#REF!</v>
      </c>
      <c r="K27" s="12" t="e">
        <f>'Scheda obiettivo 1 anno  2015'!#REF!</f>
        <v>#REF!</v>
      </c>
      <c r="L27" s="15" t="e">
        <f t="shared" si="6"/>
        <v>#REF!</v>
      </c>
      <c r="M27" s="14" t="e">
        <f t="shared" si="7"/>
        <v>#REF!</v>
      </c>
      <c r="N27" s="14" t="e">
        <f t="shared" si="8"/>
        <v>#REF!</v>
      </c>
      <c r="O27" s="14" t="e">
        <f t="shared" si="9"/>
        <v>#REF!</v>
      </c>
      <c r="P27" s="14" t="e">
        <f t="shared" si="10"/>
        <v>#REF!</v>
      </c>
      <c r="Q27" s="18" t="e">
        <f t="shared" si="11"/>
        <v>#REF!</v>
      </c>
      <c r="R27" s="23"/>
      <c r="S27" s="23"/>
      <c r="T27" s="23"/>
      <c r="U27" s="23"/>
      <c r="V27" s="23"/>
      <c r="W27" s="23"/>
      <c r="X27" s="23"/>
      <c r="Y27" s="23"/>
      <c r="Z27" s="23"/>
    </row>
    <row r="28" spans="1:26" ht="61.5" customHeight="1">
      <c r="A28" s="13">
        <v>25</v>
      </c>
      <c r="B28" s="11" t="e">
        <f>'Scheda obiettivo 1 anno  2015'!#REF!</f>
        <v>#REF!</v>
      </c>
      <c r="C28" s="27" t="e">
        <f>'Scheda obiettivo 1 anno  2015'!#REF!</f>
        <v>#REF!</v>
      </c>
      <c r="D28" s="22"/>
      <c r="E28" s="22"/>
      <c r="F28" s="22"/>
      <c r="G28" s="22"/>
      <c r="H28" s="16" t="e">
        <f>'Scheda obiettivo 1 anno  2015'!#REF!</f>
        <v>#REF!</v>
      </c>
      <c r="I28" s="5" t="e">
        <f>'Scheda obiettivo 1 anno  2015'!#REF!</f>
        <v>#REF!</v>
      </c>
      <c r="J28" s="16" t="e">
        <f>'Scheda obiettivo 1 anno  2015'!#REF!</f>
        <v>#REF!</v>
      </c>
      <c r="K28" s="12" t="e">
        <f>'Scheda obiettivo 1 anno  2015'!#REF!</f>
        <v>#REF!</v>
      </c>
      <c r="L28" s="15" t="e">
        <f t="shared" si="6"/>
        <v>#REF!</v>
      </c>
      <c r="M28" s="14" t="e">
        <f t="shared" si="7"/>
        <v>#REF!</v>
      </c>
      <c r="N28" s="14" t="e">
        <f t="shared" si="8"/>
        <v>#REF!</v>
      </c>
      <c r="O28" s="14" t="e">
        <f t="shared" si="9"/>
        <v>#REF!</v>
      </c>
      <c r="P28" s="14" t="e">
        <f t="shared" si="10"/>
        <v>#REF!</v>
      </c>
      <c r="Q28" s="18" t="e">
        <f t="shared" si="11"/>
        <v>#REF!</v>
      </c>
      <c r="R28" s="23"/>
      <c r="S28" s="23"/>
      <c r="T28" s="23"/>
      <c r="U28" s="23"/>
      <c r="V28" s="23"/>
      <c r="W28" s="23"/>
      <c r="X28" s="23"/>
      <c r="Y28" s="23"/>
      <c r="Z28" s="23"/>
    </row>
    <row r="29" spans="1:26" ht="61.5" customHeight="1">
      <c r="A29" s="13">
        <v>26</v>
      </c>
      <c r="B29" s="11" t="e">
        <f>'Scheda obiettivo 1 anno  2015'!#REF!</f>
        <v>#REF!</v>
      </c>
      <c r="C29" s="27" t="e">
        <f>'Scheda obiettivo 1 anno  2015'!#REF!</f>
        <v>#REF!</v>
      </c>
      <c r="D29" s="22"/>
      <c r="E29" s="22"/>
      <c r="F29" s="22"/>
      <c r="G29" s="22"/>
      <c r="H29" s="16" t="e">
        <f>'Scheda obiettivo 1 anno  2015'!#REF!</f>
        <v>#REF!</v>
      </c>
      <c r="I29" s="5" t="e">
        <f>'Scheda obiettivo 1 anno  2015'!#REF!</f>
        <v>#REF!</v>
      </c>
      <c r="J29" s="16" t="e">
        <f>'Scheda obiettivo 1 anno  2015'!#REF!</f>
        <v>#REF!</v>
      </c>
      <c r="K29" s="12" t="e">
        <f>'Scheda obiettivo 1 anno  2015'!#REF!</f>
        <v>#REF!</v>
      </c>
      <c r="L29" s="15" t="e">
        <f t="shared" si="0"/>
        <v>#REF!</v>
      </c>
      <c r="M29" s="14" t="e">
        <f t="shared" si="1"/>
        <v>#REF!</v>
      </c>
      <c r="N29" s="14" t="e">
        <f t="shared" si="2"/>
        <v>#REF!</v>
      </c>
      <c r="O29" s="14" t="e">
        <f t="shared" si="3"/>
        <v>#REF!</v>
      </c>
      <c r="P29" s="14" t="e">
        <f t="shared" si="4"/>
        <v>#REF!</v>
      </c>
      <c r="Q29" s="18" t="e">
        <f t="shared" si="5"/>
        <v>#REF!</v>
      </c>
      <c r="R29" s="23"/>
      <c r="S29" s="23"/>
      <c r="T29" s="23"/>
      <c r="U29" s="23"/>
      <c r="V29" s="23"/>
      <c r="W29" s="23"/>
      <c r="X29" s="23"/>
      <c r="Y29" s="23"/>
      <c r="Z29" s="23"/>
    </row>
    <row r="30" spans="2:26" ht="15" customHeight="1">
      <c r="B30" s="134" t="s">
        <v>67</v>
      </c>
      <c r="C30" s="135"/>
      <c r="D30" s="135"/>
      <c r="E30" s="135"/>
      <c r="F30" s="135"/>
      <c r="G30" s="135"/>
      <c r="H30" s="135"/>
      <c r="I30" s="135"/>
      <c r="J30" s="135"/>
      <c r="K30" s="136"/>
      <c r="L30" s="17" t="e">
        <f aca="true" t="shared" si="12" ref="L30:Q30">SUM(L4:L29)</f>
        <v>#REF!</v>
      </c>
      <c r="M30" s="20" t="e">
        <f t="shared" si="12"/>
        <v>#REF!</v>
      </c>
      <c r="N30" s="20" t="e">
        <f t="shared" si="12"/>
        <v>#REF!</v>
      </c>
      <c r="O30" s="20" t="e">
        <f t="shared" si="12"/>
        <v>#REF!</v>
      </c>
      <c r="P30" s="20" t="e">
        <f t="shared" si="12"/>
        <v>#REF!</v>
      </c>
      <c r="Q30" s="19" t="e">
        <f t="shared" si="12"/>
        <v>#REF!</v>
      </c>
      <c r="R30" s="13">
        <f>COUNTA(R4:R29)</f>
        <v>0</v>
      </c>
      <c r="S30" s="13">
        <f aca="true" t="shared" si="13" ref="S30:Z30">COUNTA(S4:S29)</f>
        <v>0</v>
      </c>
      <c r="T30" s="13">
        <f t="shared" si="13"/>
        <v>0</v>
      </c>
      <c r="U30" s="13">
        <f t="shared" si="13"/>
        <v>0</v>
      </c>
      <c r="V30" s="13">
        <f t="shared" si="13"/>
        <v>0</v>
      </c>
      <c r="W30" s="13">
        <f t="shared" si="13"/>
        <v>0</v>
      </c>
      <c r="X30" s="13">
        <f t="shared" si="13"/>
        <v>0</v>
      </c>
      <c r="Y30" s="13">
        <f t="shared" si="13"/>
        <v>0</v>
      </c>
      <c r="Z30" s="13">
        <f t="shared" si="13"/>
        <v>0</v>
      </c>
    </row>
  </sheetData>
  <sheetProtection formatCells="0" formatColumns="0" formatRows="0"/>
  <mergeCells count="18">
    <mergeCell ref="B30:K30"/>
    <mergeCell ref="W2:W3"/>
    <mergeCell ref="X2:X3"/>
    <mergeCell ref="L2:L3"/>
    <mergeCell ref="H2:K2"/>
    <mergeCell ref="D2:G2"/>
    <mergeCell ref="C2:C3"/>
    <mergeCell ref="B2:B3"/>
    <mergeCell ref="M2:P3"/>
    <mergeCell ref="Q2:Q3"/>
    <mergeCell ref="R2:R3"/>
    <mergeCell ref="B1:L1"/>
    <mergeCell ref="Z2:Z3"/>
    <mergeCell ref="S2:S3"/>
    <mergeCell ref="T2:T3"/>
    <mergeCell ref="U2:U3"/>
    <mergeCell ref="V2:V3"/>
    <mergeCell ref="Y2:Y3"/>
  </mergeCells>
  <printOptions/>
  <pageMargins left="0.2" right="0.24" top="0.5511811023622047" bottom="0.7874015748031497" header="0.2755905511811024" footer="0.5118110236220472"/>
  <pageSetup horizontalDpi="600" verticalDpi="600" orientation="portrait" paperSize="9" scale="85" r:id="rId1"/>
  <headerFooter alignWithMargins="0">
    <oddHeader xml:space="preserve">&amp;LComune di: &amp;CPiano Dettagliato degli obiettivi annualità 2010
Approvato con delibera G.C. n°__ del __/__/__&amp;RServizio: </oddHeader>
    <oddFooter>&amp;LResponsabile: Sig.&amp;C&amp;P&amp;R&amp;D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Sias</dc:creator>
  <cp:keywords/>
  <dc:description/>
  <cp:lastModifiedBy>Antonio Boi</cp:lastModifiedBy>
  <cp:lastPrinted>2016-01-04T07:32:42Z</cp:lastPrinted>
  <dcterms:created xsi:type="dcterms:W3CDTF">2006-05-23T17:49:49Z</dcterms:created>
  <dcterms:modified xsi:type="dcterms:W3CDTF">2016-01-08T08:47:46Z</dcterms:modified>
  <cp:category/>
  <cp:version/>
  <cp:contentType/>
  <cp:contentStatus/>
</cp:coreProperties>
</file>